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B68CFA6-AD4C-4729-96A5-6A083661F1BA}" xr6:coauthVersionLast="47" xr6:coauthVersionMax="47" xr10:uidLastSave="{00000000-0000-0000-0000-000000000000}"/>
  <bookViews>
    <workbookView xWindow="28680" yWindow="2505" windowWidth="24240" windowHeight="13140" xr2:uid="{00000000-000D-0000-FFFF-FFFF00000000}"/>
  </bookViews>
  <sheets>
    <sheet name="Summer 2023" sheetId="1" r:id="rId1"/>
  </sheets>
  <definedNames>
    <definedName name="kids">'Summer 2023'!#REF!</definedName>
    <definedName name="Live">'Summer 2023'!#REF!</definedName>
    <definedName name="_xlnm.Print_Area" localSheetId="0">'Summer 2023'!$A$1:$H$64</definedName>
    <definedName name="TEST">'Summer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G31" i="1"/>
  <c r="E31" i="1"/>
  <c r="G55" i="1" l="1"/>
  <c r="D37" i="1" l="1"/>
  <c r="D36" i="1"/>
  <c r="D35" i="1"/>
  <c r="D60" i="1"/>
  <c r="A61" i="1"/>
  <c r="D39" i="1" l="1"/>
  <c r="C33" i="1" l="1"/>
  <c r="A59" i="1" l="1"/>
  <c r="D56" i="1" l="1"/>
  <c r="A57" i="1" l="1"/>
  <c r="E54" i="1"/>
  <c r="E46" i="1"/>
  <c r="D41" i="1" l="1"/>
  <c r="D43" i="1"/>
  <c r="D45" i="1"/>
  <c r="D47" i="1"/>
  <c r="D49" i="1"/>
  <c r="D51" i="1"/>
  <c r="D53" i="1"/>
  <c r="D55" i="1"/>
  <c r="D58" i="1"/>
  <c r="C34" i="1"/>
  <c r="C62" i="1" l="1"/>
  <c r="C64" i="1" s="1"/>
</calcChain>
</file>

<file path=xl/sharedStrings.xml><?xml version="1.0" encoding="utf-8"?>
<sst xmlns="http://schemas.openxmlformats.org/spreadsheetml/2006/main" count="92" uniqueCount="71">
  <si>
    <t xml:space="preserve">X </t>
  </si>
  <si>
    <t>Last Name:</t>
  </si>
  <si>
    <t>First Name:</t>
  </si>
  <si>
    <t>Date:</t>
  </si>
  <si>
    <t>Name:</t>
  </si>
  <si>
    <t>Total Expenses</t>
  </si>
  <si>
    <t>Total Resources</t>
  </si>
  <si>
    <t>Declaration:</t>
  </si>
  <si>
    <t>Scholarship/Awards/Other Bursaries:</t>
  </si>
  <si>
    <t>Other:</t>
  </si>
  <si>
    <t>MSVU ID#:</t>
  </si>
  <si>
    <t>MSVU ID:</t>
  </si>
  <si>
    <t>Child Care Costs:</t>
  </si>
  <si>
    <t>Expenses (your costs)</t>
  </si>
  <si>
    <t>Minimum Student Line of Credit Payment(s):</t>
  </si>
  <si>
    <r>
      <t xml:space="preserve">Resources </t>
    </r>
    <r>
      <rPr>
        <b/>
        <i/>
        <sz val="10"/>
        <color theme="1"/>
        <rFont val="Tahoma"/>
        <family val="2"/>
      </rPr>
      <t>(your money)</t>
    </r>
  </si>
  <si>
    <t xml:space="preserve">Estimated Financial Need: </t>
  </si>
  <si>
    <t xml:space="preserve">Total Resources </t>
  </si>
  <si>
    <t xml:space="preserve">Total Expenses </t>
  </si>
  <si>
    <r>
      <t xml:space="preserve">Eligibility Conditions </t>
    </r>
    <r>
      <rPr>
        <sz val="11"/>
        <color theme="1"/>
        <rFont val="Tahoma"/>
        <family val="2"/>
      </rPr>
      <t xml:space="preserve">- </t>
    </r>
    <r>
      <rPr>
        <i/>
        <sz val="10"/>
        <color theme="1"/>
        <rFont val="Tahoma"/>
        <family val="2"/>
      </rPr>
      <t>Read carefully before applying!</t>
    </r>
  </si>
  <si>
    <t>Other/International student loans:</t>
  </si>
  <si>
    <t>Minimum Credit Card Payment(s) Required:</t>
  </si>
  <si>
    <t>Other Min. Loan Payments:</t>
  </si>
  <si>
    <r>
      <rPr>
        <b/>
        <sz val="9"/>
        <color theme="1"/>
        <rFont val="Tahoma"/>
        <family val="2"/>
      </rPr>
      <t xml:space="preserve">Textbooks/supplies:  </t>
    </r>
    <r>
      <rPr>
        <sz val="9"/>
        <color theme="1"/>
        <rFont val="Tahoma"/>
        <family val="2"/>
      </rPr>
      <t xml:space="preserve">                                </t>
    </r>
    <r>
      <rPr>
        <i/>
        <sz val="8"/>
        <color theme="1"/>
        <rFont val="Tahoma"/>
        <family val="2"/>
      </rPr>
      <t xml:space="preserve">Estimate $180/per class </t>
    </r>
  </si>
  <si>
    <t>Tenant/Home Insurance:</t>
  </si>
  <si>
    <t>Total Savings that were at your disposal as of September 1st:</t>
  </si>
  <si>
    <t>Utilities</t>
  </si>
  <si>
    <t>Canada Student Loan and Grants</t>
  </si>
  <si>
    <t>Provincial Student Loan and Grants</t>
  </si>
  <si>
    <t>Where will you live during the school year?                              residence, at home (with parents or partner); away (from parents or partner)</t>
  </si>
  <si>
    <r>
      <rPr>
        <sz val="9"/>
        <color theme="1"/>
        <rFont val="Tahoma"/>
        <family val="2"/>
      </rPr>
      <t xml:space="preserve">Vehicle expenses, if any:     </t>
    </r>
    <r>
      <rPr>
        <sz val="8"/>
        <color theme="1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</si>
  <si>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Tahoma"/>
        <family val="2"/>
      </rPr>
      <t>Accommodations:</t>
    </r>
    <r>
      <rPr>
        <sz val="8"/>
        <color theme="1"/>
        <rFont val="Tahoma"/>
        <family val="2"/>
      </rPr>
      <t xml:space="preserve"> 
</t>
    </r>
  </si>
  <si>
    <t xml:space="preserve">Food:
</t>
  </si>
  <si>
    <r>
      <t>Miscellaneous (personal &amp; health care, clothing, household cleaning, communications):</t>
    </r>
    <r>
      <rPr>
        <sz val="8"/>
        <color theme="1"/>
        <rFont val="Tahoma"/>
        <family val="2"/>
      </rPr>
      <t xml:space="preserve"> 
</t>
    </r>
  </si>
  <si>
    <t>X 8 Months</t>
  </si>
  <si>
    <t>Don or RA stipend</t>
  </si>
  <si>
    <t>Local Address:</t>
  </si>
  <si>
    <t>Current level of study (undergraduate or graduate)</t>
  </si>
  <si>
    <t xml:space="preserve">Do you have any dependents (under age 18)? </t>
  </si>
  <si>
    <t>Are you married / common-law?</t>
  </si>
  <si>
    <t>Please type your name:</t>
  </si>
  <si>
    <t>**Please provide a copy of your loan and grant amounts with your application</t>
  </si>
  <si>
    <r>
      <rPr>
        <b/>
        <sz val="10"/>
        <color theme="1"/>
        <rFont val="Tahoma"/>
        <family val="2"/>
      </rPr>
      <t>To apply:</t>
    </r>
    <r>
      <rPr>
        <sz val="10"/>
        <color theme="1"/>
        <rFont val="Tahoma"/>
        <family val="2"/>
      </rPr>
      <t xml:space="preserve"> Send </t>
    </r>
    <r>
      <rPr>
        <b/>
        <sz val="10"/>
        <color theme="1"/>
        <rFont val="Tahoma"/>
        <family val="2"/>
      </rPr>
      <t>ONE</t>
    </r>
    <r>
      <rPr>
        <sz val="10"/>
        <color theme="1"/>
        <rFont val="Tahoma"/>
        <family val="2"/>
      </rPr>
      <t xml:space="preserve"> email from your </t>
    </r>
    <r>
      <rPr>
        <b/>
        <sz val="10"/>
        <color theme="1"/>
        <rFont val="Tahoma"/>
        <family val="2"/>
      </rPr>
      <t>MOUNT EMAIL ADDRESS</t>
    </r>
    <r>
      <rPr>
        <sz val="10"/>
        <color theme="1"/>
        <rFont val="Tahoma"/>
        <family val="2"/>
      </rPr>
      <t xml:space="preserve"> with all of the following attachments: 1) this form; 2) your resume (PDF preferred); and 3) personalized cover letters for each Student Works position you are applying for.
</t>
    </r>
    <r>
      <rPr>
        <b/>
        <sz val="10"/>
        <color theme="1"/>
        <rFont val="Tahoma"/>
        <family val="2"/>
      </rPr>
      <t>*** DO NOT SEND SEPARATE EMAILS FOR EACH STUDENT WORKS POSITION***</t>
    </r>
  </si>
  <si>
    <t xml:space="preserve"> </t>
  </si>
  <si>
    <t xml:space="preserve">    If yes, how many?</t>
  </si>
  <si>
    <t>(For Student Works, full-time is 1.5 units/term.)</t>
  </si>
  <si>
    <t xml:space="preserve">Health Care: </t>
  </si>
  <si>
    <r>
      <t xml:space="preserve">As of June 2022, have you have been out of high school </t>
    </r>
    <r>
      <rPr>
        <b/>
        <sz val="10"/>
        <color theme="1"/>
        <rFont val="Tahoma"/>
        <family val="2"/>
      </rPr>
      <t>at least four</t>
    </r>
    <r>
      <rPr>
        <sz val="10"/>
        <color theme="1"/>
        <rFont val="Tahoma"/>
        <family val="2"/>
      </rPr>
      <t xml:space="preserve"> years?</t>
    </r>
  </si>
  <si>
    <t>2. How many dependent children in your family?</t>
  </si>
  <si>
    <t>3. How many (including you) are attending postsecondary?</t>
  </si>
  <si>
    <t xml:space="preserve">By submitting this application from my Mount email address, I am certifying, to the best of my knowledge and ability, all information contained with this application is true and correct.  I understand that my approval to participate in Student Works may be withdrawn should any of this information change, be incorrect or misrepresented. I give my permission for you to verify any of my funding with their sources. 
</t>
  </si>
  <si>
    <t>Budget Form:</t>
  </si>
  <si>
    <t>If no, you are considered a dependent, and the three questions</t>
  </si>
  <si>
    <t>below are MANDATORY.</t>
  </si>
  <si>
    <t xml:space="preserve">Summer 2023 - Student Works Application  </t>
  </si>
  <si>
    <r>
      <t xml:space="preserve">Student Works offers full-time employment (32.5 hours weekly) at </t>
    </r>
    <r>
      <rPr>
        <b/>
        <sz val="11"/>
        <color theme="1"/>
        <rFont val="Tahoma"/>
        <family val="2"/>
      </rPr>
      <t>$16/hour from May 8 - August 18, 2023</t>
    </r>
    <r>
      <rPr>
        <sz val="11"/>
        <color theme="1"/>
        <rFont val="Tahoma"/>
        <family val="2"/>
      </rPr>
      <t xml:space="preserve">.   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 xml:space="preserve">
Please contact </t>
    </r>
    <r>
      <rPr>
        <b/>
        <sz val="11"/>
        <color theme="1"/>
        <rFont val="Tahoma"/>
        <family val="2"/>
      </rPr>
      <t>financial.aid@msvu.ca</t>
    </r>
    <r>
      <rPr>
        <sz val="11"/>
        <color theme="1"/>
        <rFont val="Tahoma"/>
        <family val="2"/>
      </rPr>
      <t xml:space="preserve"> if you have any questions about this application or the Student Works program.
</t>
    </r>
  </si>
  <si>
    <r>
      <t xml:space="preserve">Are you registered full-time in Fall 2023 </t>
    </r>
    <r>
      <rPr>
        <b/>
        <sz val="10"/>
        <color theme="1"/>
        <rFont val="Tahoma"/>
        <family val="2"/>
      </rPr>
      <t>AND</t>
    </r>
    <r>
      <rPr>
        <sz val="10"/>
        <color theme="1"/>
        <rFont val="Tahoma"/>
        <family val="2"/>
      </rPr>
      <t xml:space="preserve"> Winter 2024</t>
    </r>
  </si>
  <si>
    <t>1. Parent #1 2022 income (CDN $)</t>
  </si>
  <si>
    <t xml:space="preserve">    Parent #2 2022 income (CDN $)</t>
  </si>
  <si>
    <t xml:space="preserve">    If yes, what was your partner's 2022 income?</t>
  </si>
  <si>
    <t>To be eligible for the Student Works program, students must demonstrate financial need; be enrolled full-time at Mount Saint Vincent University for both Fall 2023 and Winter 2024 terms; be living in Canada and available to work on campus; have a valid Canadian social insurance number and Canadian bank account; hold a valid study permit and be eligible to work in Canada (if an international student);
Students will be notified by a position's Hiring Manager if they are selected to interview for a position.</t>
  </si>
  <si>
    <t>For students working in the Student Works Fall 2022/ Winter 2023 Program ONLY:</t>
  </si>
  <si>
    <t>For students who received an In-Course Bursary in December 2022 ONLY:</t>
  </si>
  <si>
    <r>
      <t xml:space="preserve">Estimated employment earnings September 2022 - April 2023 </t>
    </r>
    <r>
      <rPr>
        <i/>
        <sz val="8"/>
        <color theme="1"/>
        <rFont val="Tahoma"/>
        <family val="2"/>
      </rPr>
      <t xml:space="preserve">Do not include Student Works anticipated earnings </t>
    </r>
  </si>
  <si>
    <r>
      <t xml:space="preserve">Total of Child Support &amp;/or Alimony payments you will receive:                              </t>
    </r>
    <r>
      <rPr>
        <i/>
        <sz val="8"/>
        <color theme="1"/>
        <rFont val="Tahoma"/>
        <family val="2"/>
      </rPr>
      <t>September 2022 - April 2023</t>
    </r>
    <r>
      <rPr>
        <sz val="9"/>
        <color theme="1"/>
        <rFont val="Tahoma"/>
        <family val="2"/>
      </rPr>
      <t xml:space="preserve">                        </t>
    </r>
  </si>
  <si>
    <r>
      <t xml:space="preserve">Sponsorship Amount: </t>
    </r>
    <r>
      <rPr>
        <i/>
        <sz val="8"/>
        <color theme="1"/>
        <rFont val="Tahoma"/>
        <family val="2"/>
      </rPr>
      <t>Include total amount you received for the 2022-2023 school year.</t>
    </r>
    <r>
      <rPr>
        <sz val="9"/>
        <color theme="1"/>
        <rFont val="Tahoma"/>
        <family val="2"/>
      </rPr>
      <t xml:space="preserve"> </t>
    </r>
  </si>
  <si>
    <r>
      <t>Government Income/CPP benefits:</t>
    </r>
    <r>
      <rPr>
        <i/>
        <sz val="8"/>
        <color theme="1"/>
        <rFont val="Tahoma"/>
        <family val="2"/>
      </rPr>
      <t xml:space="preserve"> Between September 2022 - April 2023</t>
    </r>
  </si>
  <si>
    <r>
      <t xml:space="preserve">Total Family contribution: 
</t>
    </r>
    <r>
      <rPr>
        <i/>
        <sz val="8"/>
        <color theme="1"/>
        <rFont val="Tahoma"/>
        <family val="2"/>
      </rPr>
      <t>Monetary support from your parents, family, spouse, etc. for full school year, September 2022 - April 2023</t>
    </r>
  </si>
  <si>
    <t>Registered Education Savings Plan (R.E.S.P.) or Trust Fund amount available to you for 2022/2023:</t>
  </si>
  <si>
    <r>
      <t xml:space="preserve">Student Line of Credit: 
</t>
    </r>
    <r>
      <rPr>
        <i/>
        <sz val="8"/>
        <color theme="1"/>
        <rFont val="Tahoma"/>
        <family val="2"/>
      </rPr>
      <t>Indicate the amount you have available for September 2022 - April 2023.</t>
    </r>
  </si>
  <si>
    <r>
      <rPr>
        <b/>
        <sz val="10"/>
        <color theme="1"/>
        <rFont val="Tahoma"/>
        <family val="2"/>
      </rPr>
      <t>MSVU Tuition &amp; Fees (Sept 22 - Apr 23)</t>
    </r>
    <r>
      <rPr>
        <b/>
        <sz val="7"/>
        <color theme="1"/>
        <rFont val="Tahoma"/>
        <family val="2"/>
      </rPr>
      <t xml:space="preserve">: </t>
    </r>
    <r>
      <rPr>
        <i/>
        <sz val="7"/>
        <color theme="1"/>
        <rFont val="Tahoma"/>
        <family val="2"/>
      </rPr>
      <t xml:space="preserve">Add Intern'l Differential Fees, if applicable.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</si>
</sst>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0"/>
      <color theme="1"/>
      <name val="Tahoma"/>
      <family val="2"/>
    </font>
    <font>
      <sz val="11"/>
      <color rgb="FF002060"/>
      <name val="Tahoma"/>
      <family val="2"/>
    </font>
    <font>
      <b/>
      <u/>
      <sz val="14"/>
      <color theme="1"/>
      <name val="Tahoma"/>
      <family val="2"/>
    </font>
    <font>
      <b/>
      <sz val="13"/>
      <color theme="1"/>
      <name val="Tahoma"/>
      <family val="2"/>
    </font>
    <font>
      <sz val="9"/>
      <color rgb="FF002060"/>
      <name val="Tahoma"/>
      <family val="2"/>
    </font>
    <font>
      <i/>
      <sz val="8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color rgb="FF000000"/>
      <name val="Tahoma"/>
      <family val="2"/>
    </font>
    <font>
      <sz val="8.5"/>
      <color theme="1"/>
      <name val="Tahoma"/>
      <family val="2"/>
    </font>
    <font>
      <i/>
      <sz val="9.5"/>
      <color theme="1"/>
      <name val="Tahoma"/>
      <family val="2"/>
    </font>
    <font>
      <b/>
      <sz val="9"/>
      <color theme="1"/>
      <name val="Tahoma"/>
      <family val="2"/>
    </font>
    <font>
      <sz val="14"/>
      <color theme="1"/>
      <name val="Tahoma"/>
      <family val="2"/>
    </font>
    <font>
      <sz val="18"/>
      <color theme="3"/>
      <name val="Tahoma"/>
      <family val="2"/>
    </font>
    <font>
      <b/>
      <i/>
      <sz val="10"/>
      <color theme="1"/>
      <name val="Tahoma"/>
      <family val="2"/>
    </font>
    <font>
      <b/>
      <i/>
      <sz val="8"/>
      <color theme="1"/>
      <name val="Tahoma"/>
      <family val="2"/>
    </font>
    <font>
      <sz val="10"/>
      <color rgb="FF002060"/>
      <name val="Tahoma"/>
      <family val="2"/>
    </font>
    <font>
      <i/>
      <sz val="10"/>
      <color theme="1"/>
      <name val="Tahoma"/>
      <family val="2"/>
    </font>
    <font>
      <sz val="16"/>
      <color theme="3"/>
      <name val="Tahoma"/>
      <family val="2"/>
    </font>
    <font>
      <b/>
      <i/>
      <sz val="8"/>
      <name val="Tahoma"/>
      <family val="2"/>
    </font>
    <font>
      <b/>
      <i/>
      <sz val="7"/>
      <color theme="1"/>
      <name val="Tahoma"/>
      <family val="2"/>
    </font>
    <font>
      <b/>
      <sz val="7"/>
      <color theme="1"/>
      <name val="Tahoma"/>
      <family val="2"/>
    </font>
    <font>
      <i/>
      <sz val="7"/>
      <color theme="1"/>
      <name val="Tahoma"/>
      <family val="2"/>
    </font>
    <font>
      <sz val="8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18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Fill="1" applyProtection="1"/>
    <xf numFmtId="0" fontId="8" fillId="0" borderId="0" xfId="0" applyFont="1" applyBorder="1" applyProtection="1"/>
    <xf numFmtId="0" fontId="13" fillId="0" borderId="0" xfId="0" applyFont="1" applyProtection="1"/>
    <xf numFmtId="0" fontId="9" fillId="0" borderId="1" xfId="0" applyFont="1" applyFill="1" applyBorder="1" applyAlignment="1" applyProtection="1">
      <alignment vertical="center"/>
    </xf>
    <xf numFmtId="0" fontId="18" fillId="0" borderId="3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2" applyNumberFormat="1" applyFont="1" applyFill="1" applyBorder="1" applyAlignment="1" applyProtection="1">
      <alignment horizontal="left" vertical="center"/>
      <protection locked="0"/>
    </xf>
    <xf numFmtId="164" fontId="12" fillId="0" borderId="1" xfId="1" applyFont="1" applyFill="1" applyBorder="1" applyAlignment="1" applyProtection="1">
      <alignment horizontal="left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</xf>
    <xf numFmtId="164" fontId="12" fillId="0" borderId="1" xfId="2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top" wrapText="1"/>
    </xf>
    <xf numFmtId="0" fontId="16" fillId="0" borderId="14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16" fillId="0" borderId="14" xfId="0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</xf>
    <xf numFmtId="10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26" fillId="0" borderId="14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left" vertical="top"/>
    </xf>
    <xf numFmtId="164" fontId="8" fillId="0" borderId="1" xfId="0" applyNumberFormat="1" applyFont="1" applyFill="1" applyBorder="1" applyAlignment="1" applyProtection="1">
      <alignment horizontal="left" vertical="center"/>
    </xf>
    <xf numFmtId="164" fontId="8" fillId="0" borderId="1" xfId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top"/>
    </xf>
    <xf numFmtId="164" fontId="8" fillId="0" borderId="23" xfId="1" applyFont="1" applyBorder="1" applyProtection="1"/>
    <xf numFmtId="164" fontId="8" fillId="0" borderId="30" xfId="1" applyFont="1" applyBorder="1" applyProtection="1"/>
    <xf numFmtId="0" fontId="9" fillId="0" borderId="32" xfId="0" applyFont="1" applyFill="1" applyBorder="1" applyAlignment="1" applyProtection="1">
      <alignment vertical="center" wrapText="1"/>
    </xf>
    <xf numFmtId="0" fontId="9" fillId="0" borderId="22" xfId="0" applyFont="1" applyFill="1" applyBorder="1" applyAlignment="1" applyProtection="1"/>
    <xf numFmtId="0" fontId="7" fillId="0" borderId="1" xfId="0" applyFont="1" applyFill="1" applyBorder="1" applyAlignment="1" applyProtection="1">
      <alignment horizontal="left" vertical="top"/>
    </xf>
    <xf numFmtId="0" fontId="9" fillId="0" borderId="12" xfId="0" applyFont="1" applyFill="1" applyBorder="1" applyAlignment="1" applyProtection="1">
      <alignment horizontal="left" vertical="top"/>
    </xf>
    <xf numFmtId="0" fontId="11" fillId="0" borderId="2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 wrapText="1"/>
    </xf>
    <xf numFmtId="164" fontId="35" fillId="0" borderId="13" xfId="1" applyFont="1" applyFill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horizontal="left" vertical="top"/>
    </xf>
    <xf numFmtId="0" fontId="8" fillId="0" borderId="37" xfId="0" applyFont="1" applyBorder="1" applyProtection="1"/>
    <xf numFmtId="0" fontId="8" fillId="0" borderId="38" xfId="0" applyFont="1" applyBorder="1" applyProtection="1"/>
    <xf numFmtId="0" fontId="8" fillId="0" borderId="12" xfId="0" applyFont="1" applyBorder="1" applyProtection="1"/>
    <xf numFmtId="0" fontId="8" fillId="0" borderId="13" xfId="0" applyFont="1" applyBorder="1" applyProtection="1"/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Protection="1"/>
    <xf numFmtId="49" fontId="17" fillId="0" borderId="41" xfId="0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 wrapText="1"/>
    </xf>
    <xf numFmtId="10" fontId="11" fillId="3" borderId="4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10" fontId="25" fillId="5" borderId="1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left" vertical="top" wrapText="1"/>
    </xf>
    <xf numFmtId="0" fontId="3" fillId="4" borderId="4" xfId="0" applyFont="1" applyFill="1" applyBorder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23" fillId="4" borderId="6" xfId="0" applyFont="1" applyFill="1" applyBorder="1" applyAlignment="1" applyProtection="1">
      <alignment horizontal="left"/>
    </xf>
    <xf numFmtId="0" fontId="23" fillId="4" borderId="5" xfId="0" applyFont="1" applyFill="1" applyBorder="1" applyAlignment="1" applyProtection="1">
      <alignment horizontal="left"/>
    </xf>
    <xf numFmtId="0" fontId="23" fillId="4" borderId="7" xfId="0" applyFont="1" applyFill="1" applyBorder="1" applyAlignment="1" applyProtection="1">
      <alignment horizontal="left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vertical="top"/>
    </xf>
    <xf numFmtId="0" fontId="7" fillId="4" borderId="4" xfId="0" applyFont="1" applyFill="1" applyBorder="1" applyAlignment="1" applyProtection="1">
      <alignment vertical="top"/>
    </xf>
    <xf numFmtId="0" fontId="7" fillId="4" borderId="3" xfId="0" applyFont="1" applyFill="1" applyBorder="1" applyAlignment="1" applyProtection="1">
      <alignment vertical="top"/>
    </xf>
    <xf numFmtId="0" fontId="22" fillId="0" borderId="18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19" xfId="0" applyFont="1" applyFill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left" vertical="top"/>
    </xf>
    <xf numFmtId="0" fontId="7" fillId="0" borderId="3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top" wrapText="1"/>
    </xf>
    <xf numFmtId="0" fontId="8" fillId="0" borderId="4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left" vertical="center"/>
    </xf>
    <xf numFmtId="0" fontId="18" fillId="0" borderId="4" xfId="0" applyNumberFormat="1" applyFont="1" applyFill="1" applyBorder="1" applyAlignment="1" applyProtection="1">
      <alignment horizontal="left" vertical="center"/>
    </xf>
    <xf numFmtId="49" fontId="18" fillId="0" borderId="6" xfId="0" applyNumberFormat="1" applyFont="1" applyFill="1" applyBorder="1" applyAlignment="1" applyProtection="1">
      <alignment horizontal="left" vertical="center"/>
      <protection locked="0"/>
    </xf>
    <xf numFmtId="49" fontId="18" fillId="0" borderId="5" xfId="0" applyNumberFormat="1" applyFont="1" applyFill="1" applyBorder="1" applyAlignment="1" applyProtection="1">
      <alignment horizontal="left" vertical="center"/>
      <protection locked="0"/>
    </xf>
    <xf numFmtId="49" fontId="18" fillId="0" borderId="4" xfId="0" applyNumberFormat="1" applyFont="1" applyFill="1" applyBorder="1" applyAlignment="1" applyProtection="1">
      <alignment horizontal="left" vertical="center"/>
      <protection locked="0"/>
    </xf>
    <xf numFmtId="49" fontId="18" fillId="0" borderId="3" xfId="0" applyNumberFormat="1" applyFont="1" applyFill="1" applyBorder="1" applyAlignment="1" applyProtection="1">
      <alignment horizontal="left" vertical="center"/>
      <protection locked="0"/>
    </xf>
    <xf numFmtId="164" fontId="12" fillId="0" borderId="8" xfId="0" applyNumberFormat="1" applyFont="1" applyFill="1" applyBorder="1" applyAlignment="1" applyProtection="1">
      <alignment horizontal="center" vertical="center"/>
      <protection locked="0"/>
    </xf>
    <xf numFmtId="164" fontId="12" fillId="0" borderId="14" xfId="0" applyNumberFormat="1" applyFont="1" applyFill="1" applyBorder="1" applyAlignment="1" applyProtection="1">
      <alignment horizontal="center" vertical="center"/>
      <protection locked="0"/>
    </xf>
    <xf numFmtId="164" fontId="12" fillId="0" borderId="2" xfId="0" applyNumberFormat="1" applyFont="1" applyFill="1" applyBorder="1" applyAlignment="1" applyProtection="1">
      <alignment horizontal="left" vertical="center"/>
      <protection locked="0"/>
    </xf>
    <xf numFmtId="164" fontId="12" fillId="0" borderId="3" xfId="0" applyNumberFormat="1" applyFont="1" applyFill="1" applyBorder="1" applyAlignment="1" applyProtection="1">
      <alignment horizontal="left" vertical="center"/>
      <protection locked="0"/>
    </xf>
    <xf numFmtId="164" fontId="12" fillId="0" borderId="8" xfId="2" applyNumberFormat="1" applyFont="1" applyFill="1" applyBorder="1" applyAlignment="1" applyProtection="1">
      <alignment horizontal="center" vertical="center"/>
    </xf>
    <xf numFmtId="164" fontId="12" fillId="0" borderId="14" xfId="2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left" vertical="center"/>
      <protection locked="0"/>
    </xf>
    <xf numFmtId="4" fontId="5" fillId="0" borderId="8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164" fontId="8" fillId="0" borderId="8" xfId="1" applyFont="1" applyFill="1" applyBorder="1" applyAlignment="1" applyProtection="1">
      <alignment horizontal="center" vertical="center"/>
    </xf>
    <xf numFmtId="164" fontId="8" fillId="0" borderId="14" xfId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4" fontId="12" fillId="0" borderId="7" xfId="0" applyNumberFormat="1" applyFont="1" applyFill="1" applyBorder="1" applyAlignment="1" applyProtection="1">
      <alignment horizontal="center" vertical="center"/>
      <protection locked="0"/>
    </xf>
    <xf numFmtId="164" fontId="12" fillId="0" borderId="11" xfId="0" applyNumberFormat="1" applyFont="1" applyFill="1" applyBorder="1" applyAlignment="1" applyProtection="1">
      <alignment horizontal="center" vertical="center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left" vertical="center" wrapText="1"/>
    </xf>
    <xf numFmtId="164" fontId="27" fillId="3" borderId="8" xfId="1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9" fillId="3" borderId="6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164" fontId="11" fillId="6" borderId="2" xfId="1" applyFont="1" applyFill="1" applyBorder="1" applyAlignment="1" applyProtection="1">
      <alignment horizontal="center" vertical="center"/>
    </xf>
    <xf numFmtId="164" fontId="11" fillId="6" borderId="4" xfId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left" wrapText="1"/>
    </xf>
    <xf numFmtId="0" fontId="9" fillId="0" borderId="34" xfId="0" applyFont="1" applyFill="1" applyBorder="1" applyAlignment="1" applyProtection="1">
      <alignment horizontal="left" wrapText="1"/>
    </xf>
    <xf numFmtId="0" fontId="9" fillId="0" borderId="35" xfId="0" applyFont="1" applyFill="1" applyBorder="1" applyAlignment="1" applyProtection="1">
      <alignment horizontal="left" wrapText="1"/>
    </xf>
    <xf numFmtId="164" fontId="8" fillId="0" borderId="8" xfId="0" applyNumberFormat="1" applyFont="1" applyFill="1" applyBorder="1" applyAlignment="1" applyProtection="1">
      <alignment horizontal="center" vertical="center"/>
    </xf>
    <xf numFmtId="164" fontId="8" fillId="0" borderId="14" xfId="0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left" vertical="top" wrapText="1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3" xfId="0" applyFont="1" applyFill="1" applyBorder="1" applyAlignment="1" applyProtection="1">
      <alignment horizontal="left" vertical="center"/>
    </xf>
    <xf numFmtId="164" fontId="12" fillId="0" borderId="6" xfId="2" applyNumberFormat="1" applyFont="1" applyFill="1" applyBorder="1" applyAlignment="1" applyProtection="1">
      <alignment horizontal="center" vertical="center"/>
    </xf>
    <xf numFmtId="164" fontId="12" fillId="0" borderId="11" xfId="2" applyNumberFormat="1" applyFont="1" applyFill="1" applyBorder="1" applyAlignment="1" applyProtection="1">
      <alignment horizontal="center" vertical="center"/>
    </xf>
    <xf numFmtId="164" fontId="27" fillId="5" borderId="1" xfId="1" applyFont="1" applyFill="1" applyBorder="1" applyAlignment="1" applyProtection="1">
      <alignment horizontal="left" vertical="center"/>
    </xf>
    <xf numFmtId="164" fontId="27" fillId="5" borderId="2" xfId="1" applyFont="1" applyFill="1" applyBorder="1" applyAlignment="1" applyProtection="1">
      <alignment horizontal="left" vertical="center"/>
    </xf>
    <xf numFmtId="0" fontId="9" fillId="5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64" fontId="12" fillId="0" borderId="23" xfId="2" applyNumberFormat="1" applyFont="1" applyFill="1" applyBorder="1" applyAlignment="1" applyProtection="1">
      <alignment horizontal="center" vertical="center"/>
    </xf>
    <xf numFmtId="164" fontId="12" fillId="0" borderId="24" xfId="2" applyNumberFormat="1" applyFont="1" applyFill="1" applyBorder="1" applyAlignment="1" applyProtection="1">
      <alignment horizontal="center" vertical="center"/>
    </xf>
    <xf numFmtId="0" fontId="34" fillId="0" borderId="8" xfId="0" applyFont="1" applyFill="1" applyBorder="1" applyAlignment="1" applyProtection="1">
      <alignment horizontal="left" vertical="top" wrapText="1"/>
    </xf>
    <xf numFmtId="0" fontId="34" fillId="0" borderId="14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6" fillId="0" borderId="13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22" fillId="0" borderId="27" xfId="0" applyFont="1" applyFill="1" applyBorder="1" applyAlignment="1" applyProtection="1">
      <alignment horizontal="left" vertical="top" wrapText="1"/>
    </xf>
    <xf numFmtId="0" fontId="22" fillId="0" borderId="12" xfId="0" applyFont="1" applyFill="1" applyBorder="1" applyAlignment="1" applyProtection="1">
      <alignment horizontal="left" vertical="top" wrapText="1"/>
    </xf>
    <xf numFmtId="0" fontId="22" fillId="0" borderId="28" xfId="0" applyFont="1" applyFill="1" applyBorder="1" applyAlignment="1" applyProtection="1">
      <alignment horizontal="left" vertical="top" wrapText="1"/>
    </xf>
    <xf numFmtId="0" fontId="31" fillId="7" borderId="11" xfId="0" applyFont="1" applyFill="1" applyBorder="1" applyAlignment="1" applyProtection="1">
      <alignment horizontal="left" vertical="center" wrapText="1"/>
    </xf>
    <xf numFmtId="0" fontId="31" fillId="7" borderId="13" xfId="0" applyFont="1" applyFill="1" applyBorder="1" applyAlignment="1" applyProtection="1">
      <alignment horizontal="left" vertical="center" wrapText="1"/>
    </xf>
    <xf numFmtId="0" fontId="9" fillId="0" borderId="29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  <xf numFmtId="0" fontId="9" fillId="0" borderId="1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27" xfId="0" applyFont="1" applyFill="1" applyBorder="1" applyAlignment="1" applyProtection="1">
      <alignment horizontal="left" vertical="top" wrapText="1"/>
    </xf>
    <xf numFmtId="0" fontId="9" fillId="0" borderId="12" xfId="0" applyFont="1" applyFill="1" applyBorder="1" applyAlignment="1" applyProtection="1">
      <alignment horizontal="left" vertical="top" wrapText="1"/>
    </xf>
    <xf numFmtId="0" fontId="9" fillId="0" borderId="6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0" fontId="9" fillId="0" borderId="11" xfId="0" applyFont="1" applyFill="1" applyBorder="1" applyAlignment="1" applyProtection="1">
      <alignment horizontal="left" vertical="top" wrapText="1"/>
    </xf>
    <xf numFmtId="0" fontId="9" fillId="0" borderId="13" xfId="0" applyFont="1" applyFill="1" applyBorder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/>
    </xf>
    <xf numFmtId="0" fontId="9" fillId="0" borderId="14" xfId="0" applyFont="1" applyFill="1" applyBorder="1" applyAlignment="1" applyProtection="1">
      <alignment horizontal="left" vertical="top"/>
    </xf>
    <xf numFmtId="0" fontId="9" fillId="0" borderId="11" xfId="0" applyFont="1" applyFill="1" applyBorder="1" applyAlignment="1" applyProtection="1">
      <alignment horizontal="left" vertical="top"/>
    </xf>
    <xf numFmtId="0" fontId="9" fillId="0" borderId="12" xfId="0" applyFont="1" applyFill="1" applyBorder="1" applyAlignment="1" applyProtection="1">
      <alignment horizontal="left" vertical="top"/>
    </xf>
    <xf numFmtId="0" fontId="9" fillId="0" borderId="13" xfId="0" applyFont="1" applyFill="1" applyBorder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left" vertical="top"/>
    </xf>
    <xf numFmtId="0" fontId="9" fillId="0" borderId="5" xfId="0" applyFont="1" applyFill="1" applyBorder="1" applyAlignment="1" applyProtection="1">
      <alignment horizontal="left" vertical="top"/>
    </xf>
    <xf numFmtId="0" fontId="9" fillId="0" borderId="7" xfId="0" applyFont="1" applyFill="1" applyBorder="1" applyAlignment="1" applyProtection="1">
      <alignment horizontal="left" vertical="top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9" xfId="0" applyNumberFormat="1" applyFont="1" applyFill="1" applyBorder="1" applyAlignment="1" applyProtection="1">
      <alignment horizontal="center" vertical="center"/>
      <protection locked="0"/>
    </xf>
    <xf numFmtId="49" fontId="18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vertical="top"/>
    </xf>
    <xf numFmtId="0" fontId="9" fillId="0" borderId="37" xfId="0" applyFont="1" applyFill="1" applyBorder="1" applyAlignment="1" applyProtection="1">
      <alignment vertical="top"/>
    </xf>
    <xf numFmtId="0" fontId="9" fillId="0" borderId="39" xfId="0" applyFont="1" applyFill="1" applyBorder="1" applyAlignment="1" applyProtection="1">
      <alignment vertical="top"/>
    </xf>
    <xf numFmtId="0" fontId="3" fillId="0" borderId="12" xfId="0" applyFont="1" applyFill="1" applyBorder="1" applyAlignment="1" applyProtection="1">
      <alignment horizontal="left" vertical="top" wrapText="1"/>
    </xf>
    <xf numFmtId="0" fontId="21" fillId="0" borderId="2" xfId="0" applyFont="1" applyBorder="1" applyAlignment="1" applyProtection="1">
      <alignment horizontal="left" vertical="top" wrapText="1"/>
    </xf>
    <xf numFmtId="0" fontId="21" fillId="0" borderId="4" xfId="0" applyFont="1" applyBorder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10" xfId="0" applyFont="1" applyFill="1" applyBorder="1" applyAlignment="1" applyProtection="1">
      <alignment horizontal="left"/>
    </xf>
    <xf numFmtId="14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</cellXfs>
  <cellStyles count="3">
    <cellStyle name="Bad" xfId="2" builtinId="27"/>
    <cellStyle name="Currency" xfId="1" builtinId="4"/>
    <cellStyle name="Normal" xfId="0" builtinId="0"/>
  </cellStyles>
  <dxfs count="1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56</xdr:row>
          <xdr:rowOff>38100</xdr:rowOff>
        </xdr:from>
        <xdr:to>
          <xdr:col>6</xdr:col>
          <xdr:colOff>161925</xdr:colOff>
          <xdr:row>57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BF1DE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Budget sheet completed in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57</xdr:row>
          <xdr:rowOff>0</xdr:rowOff>
        </xdr:from>
        <xdr:to>
          <xdr:col>8</xdr:col>
          <xdr:colOff>276225</xdr:colOff>
          <xdr:row>58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BF1D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Extenuating circumstances statement if applicable (1 page max. typed)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59</xdr:row>
          <xdr:rowOff>28575</xdr:rowOff>
        </xdr:from>
        <xdr:to>
          <xdr:col>7</xdr:col>
          <xdr:colOff>19050</xdr:colOff>
          <xdr:row>60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BF1D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Application emailed using Mount email only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5863</xdr:colOff>
      <xdr:row>0</xdr:row>
      <xdr:rowOff>0</xdr:rowOff>
    </xdr:from>
    <xdr:to>
      <xdr:col>2</xdr:col>
      <xdr:colOff>146472</xdr:colOff>
      <xdr:row>2</xdr:row>
      <xdr:rowOff>231673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3" y="0"/>
          <a:ext cx="2027252" cy="732989"/>
        </a:xfrm>
        <a:prstGeom prst="rect">
          <a:avLst/>
        </a:prstGeom>
      </xdr:spPr>
    </xdr:pic>
    <xdr:clientData/>
  </xdr:twoCellAnchor>
  <xdr:twoCellAnchor>
    <xdr:from>
      <xdr:col>4</xdr:col>
      <xdr:colOff>150947</xdr:colOff>
      <xdr:row>55</xdr:row>
      <xdr:rowOff>64577</xdr:rowOff>
    </xdr:from>
    <xdr:to>
      <xdr:col>7</xdr:col>
      <xdr:colOff>207451</xdr:colOff>
      <xdr:row>56</xdr:row>
      <xdr:rowOff>40360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50838" y="16414447"/>
          <a:ext cx="2607548" cy="15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900" b="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Submission</a:t>
          </a:r>
          <a:r>
            <a:rPr lang="en-US" sz="9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Checklist: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58</xdr:row>
          <xdr:rowOff>104775</xdr:rowOff>
        </xdr:from>
        <xdr:to>
          <xdr:col>7</xdr:col>
          <xdr:colOff>904875</xdr:colOff>
          <xdr:row>59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BF1D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Copy of 22-23 government student assistance funding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60</xdr:row>
          <xdr:rowOff>161925</xdr:rowOff>
        </xdr:from>
        <xdr:to>
          <xdr:col>7</xdr:col>
          <xdr:colOff>180975</xdr:colOff>
          <xdr:row>61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BF1DE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Submit to Financial Aid office by posting deadline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19</xdr:row>
      <xdr:rowOff>604630</xdr:rowOff>
    </xdr:from>
    <xdr:to>
      <xdr:col>7</xdr:col>
      <xdr:colOff>1051891</xdr:colOff>
      <xdr:row>19</xdr:row>
      <xdr:rowOff>1109870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9508434"/>
          <a:ext cx="7570304" cy="505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If you checked the box above, you do NOT need to complete the budget section unless you have experienced a change in your financial situation.</a:t>
          </a:r>
          <a:r>
            <a:rPr lang="en-US" sz="1100" b="1" u="sng" baseline="0"/>
            <a:t> Apply by submitting this page, your resume and personalized cover letter(s).</a:t>
          </a:r>
          <a:r>
            <a:rPr lang="en-US" sz="1100" b="1" baseline="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19</xdr:row>
          <xdr:rowOff>76200</xdr:rowOff>
        </xdr:from>
        <xdr:to>
          <xdr:col>4</xdr:col>
          <xdr:colOff>590550</xdr:colOff>
          <xdr:row>19</xdr:row>
          <xdr:rowOff>542925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D8D8D8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if you were employed in the Fall 2022/ Winter 2023 Student Works Program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132522</xdr:colOff>
      <xdr:row>21</xdr:row>
      <xdr:rowOff>590551</xdr:rowOff>
    </xdr:from>
    <xdr:to>
      <xdr:col>7</xdr:col>
      <xdr:colOff>1101586</xdr:colOff>
      <xdr:row>21</xdr:row>
      <xdr:rowOff>1085022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2522" y="10811290"/>
          <a:ext cx="7487477" cy="494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If you checked the box above, you do NOT need to complete the budget section unless you have experienced a change in your financial situation.</a:t>
          </a:r>
          <a:r>
            <a:rPr lang="en-US" sz="1100" b="1" u="sng" baseline="0"/>
            <a:t> Apply by submitting this page, your resume and personalized cover letter(s).</a:t>
          </a:r>
          <a:r>
            <a:rPr lang="en-US" sz="1100" b="1" baseline="0"/>
            <a:t> </a:t>
          </a:r>
        </a:p>
        <a:p>
          <a:endParaRPr lang="en-US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57150</xdr:rowOff>
        </xdr:from>
        <xdr:to>
          <xdr:col>6</xdr:col>
          <xdr:colOff>342900</xdr:colOff>
          <xdr:row>21</xdr:row>
          <xdr:rowOff>428625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D8D8D8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if you received an In-Course Bursary in December 2022 (applied to your student account for Winter 2023)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showWhiteSpace="0" view="pageBreakPreview" zoomScale="115" zoomScaleNormal="115" zoomScaleSheetLayoutView="115" zoomScalePageLayoutView="118" workbookViewId="0">
      <selection activeCell="E33" sqref="E33:F33"/>
    </sheetView>
  </sheetViews>
  <sheetFormatPr defaultColWidth="9.140625" defaultRowHeight="14.25" x14ac:dyDescent="0.2"/>
  <cols>
    <col min="1" max="1" width="13" style="2" customWidth="1"/>
    <col min="2" max="2" width="15.28515625" style="2" customWidth="1"/>
    <col min="3" max="3" width="18.85546875" style="2" customWidth="1"/>
    <col min="4" max="4" width="11.5703125" style="2" bestFit="1" customWidth="1"/>
    <col min="5" max="5" width="22.28515625" style="2" customWidth="1"/>
    <col min="6" max="6" width="8.85546875" style="2" customWidth="1"/>
    <col min="7" max="7" width="8" style="2" customWidth="1"/>
    <col min="8" max="8" width="16.7109375" style="2" customWidth="1"/>
    <col min="9" max="16384" width="9.140625" style="2"/>
  </cols>
  <sheetData>
    <row r="1" spans="1:8" ht="17.45" customHeight="1" x14ac:dyDescent="0.25">
      <c r="A1" s="169"/>
      <c r="B1" s="169"/>
      <c r="C1" s="169"/>
      <c r="D1" s="169"/>
      <c r="E1" s="169"/>
      <c r="F1" s="169"/>
      <c r="G1" s="169"/>
      <c r="H1" s="169"/>
    </row>
    <row r="2" spans="1:8" ht="22.5" x14ac:dyDescent="0.2">
      <c r="A2" s="49" t="s">
        <v>54</v>
      </c>
      <c r="B2" s="50"/>
      <c r="C2" s="50"/>
      <c r="D2" s="50"/>
      <c r="E2" s="50"/>
      <c r="F2" s="50"/>
      <c r="G2" s="50"/>
      <c r="H2" s="50"/>
    </row>
    <row r="3" spans="1:8" ht="19.5" customHeight="1" x14ac:dyDescent="0.2">
      <c r="A3" s="80"/>
      <c r="B3" s="80"/>
      <c r="C3" s="80"/>
      <c r="D3" s="80"/>
      <c r="E3" s="80"/>
      <c r="F3" s="80"/>
      <c r="G3" s="80"/>
      <c r="H3" s="80"/>
    </row>
    <row r="4" spans="1:8" ht="45" customHeight="1" x14ac:dyDescent="0.2">
      <c r="A4" s="62" t="s">
        <v>42</v>
      </c>
      <c r="B4" s="63"/>
      <c r="C4" s="63"/>
      <c r="D4" s="63"/>
      <c r="E4" s="63"/>
      <c r="F4" s="63"/>
      <c r="G4" s="63"/>
      <c r="H4" s="64"/>
    </row>
    <row r="5" spans="1:8" ht="26.1" customHeight="1" x14ac:dyDescent="0.2">
      <c r="A5" s="36" t="s">
        <v>10</v>
      </c>
      <c r="B5" s="34" t="s">
        <v>43</v>
      </c>
      <c r="C5" s="37" t="s">
        <v>2</v>
      </c>
      <c r="D5" s="29" t="s">
        <v>43</v>
      </c>
      <c r="E5" s="38" t="s">
        <v>1</v>
      </c>
      <c r="F5" s="91" t="s">
        <v>43</v>
      </c>
      <c r="G5" s="92"/>
      <c r="H5" s="93"/>
    </row>
    <row r="6" spans="1:8" ht="26.1" customHeight="1" thickBot="1" x14ac:dyDescent="0.25">
      <c r="A6" s="39" t="s">
        <v>36</v>
      </c>
      <c r="B6" s="99" t="s">
        <v>43</v>
      </c>
      <c r="C6" s="100"/>
      <c r="D6" s="100"/>
      <c r="E6" s="101"/>
      <c r="F6" s="101"/>
      <c r="G6" s="101"/>
      <c r="H6" s="102"/>
    </row>
    <row r="7" spans="1:8" ht="26.1" customHeight="1" x14ac:dyDescent="0.2">
      <c r="A7" s="53" t="s">
        <v>47</v>
      </c>
      <c r="B7" s="54"/>
      <c r="C7" s="55"/>
      <c r="D7" s="48"/>
      <c r="E7" s="180" t="s">
        <v>29</v>
      </c>
      <c r="F7" s="181"/>
      <c r="G7" s="181"/>
      <c r="H7" s="198"/>
    </row>
    <row r="8" spans="1:8" ht="12.95" customHeight="1" x14ac:dyDescent="0.2">
      <c r="A8" s="74" t="s">
        <v>52</v>
      </c>
      <c r="B8" s="75"/>
      <c r="C8" s="75"/>
      <c r="D8" s="76"/>
      <c r="E8" s="182"/>
      <c r="F8" s="183"/>
      <c r="G8" s="183"/>
      <c r="H8" s="199"/>
    </row>
    <row r="9" spans="1:8" ht="12.95" customHeight="1" x14ac:dyDescent="0.2">
      <c r="A9" s="175" t="s">
        <v>53</v>
      </c>
      <c r="B9" s="176"/>
      <c r="C9" s="176"/>
      <c r="D9" s="177"/>
      <c r="E9" s="184"/>
      <c r="F9" s="185"/>
      <c r="G9" s="185"/>
      <c r="H9" s="200"/>
    </row>
    <row r="10" spans="1:8" ht="12.95" customHeight="1" x14ac:dyDescent="0.2">
      <c r="A10" s="77" t="s">
        <v>57</v>
      </c>
      <c r="B10" s="78"/>
      <c r="C10" s="79"/>
      <c r="D10" s="30">
        <v>0</v>
      </c>
      <c r="E10" s="41" t="s">
        <v>39</v>
      </c>
      <c r="F10" s="42"/>
      <c r="G10" s="42"/>
      <c r="H10" s="43"/>
    </row>
    <row r="11" spans="1:8" ht="12.95" customHeight="1" x14ac:dyDescent="0.2">
      <c r="A11" s="84" t="s">
        <v>58</v>
      </c>
      <c r="B11" s="85"/>
      <c r="C11" s="86"/>
      <c r="D11" s="31">
        <v>0</v>
      </c>
      <c r="E11" s="204" t="s">
        <v>59</v>
      </c>
      <c r="F11" s="204"/>
      <c r="G11" s="117"/>
      <c r="H11" s="40">
        <v>0</v>
      </c>
    </row>
    <row r="12" spans="1:8" ht="26.1" customHeight="1" x14ac:dyDescent="0.2">
      <c r="A12" s="81" t="s">
        <v>48</v>
      </c>
      <c r="B12" s="82"/>
      <c r="C12" s="83"/>
      <c r="D12" s="32"/>
      <c r="E12" s="201" t="s">
        <v>38</v>
      </c>
      <c r="F12" s="202"/>
      <c r="G12" s="203"/>
      <c r="H12" s="47"/>
    </row>
    <row r="13" spans="1:8" ht="26.1" customHeight="1" thickBot="1" x14ac:dyDescent="0.25">
      <c r="A13" s="149" t="s">
        <v>49</v>
      </c>
      <c r="B13" s="150"/>
      <c r="C13" s="151"/>
      <c r="D13" s="33"/>
      <c r="E13" s="35" t="s">
        <v>44</v>
      </c>
      <c r="F13" s="44"/>
      <c r="G13" s="45"/>
      <c r="H13" s="46"/>
    </row>
    <row r="14" spans="1:8" ht="12.95" customHeight="1" x14ac:dyDescent="0.2">
      <c r="A14" s="195" t="s">
        <v>56</v>
      </c>
      <c r="B14" s="196"/>
      <c r="C14" s="197"/>
      <c r="D14" s="190"/>
      <c r="E14" s="186" t="s">
        <v>37</v>
      </c>
      <c r="F14" s="181"/>
      <c r="G14" s="187"/>
      <c r="H14" s="190"/>
    </row>
    <row r="15" spans="1:8" ht="12.95" customHeight="1" x14ac:dyDescent="0.2">
      <c r="A15" s="192" t="s">
        <v>45</v>
      </c>
      <c r="B15" s="193"/>
      <c r="C15" s="194"/>
      <c r="D15" s="191"/>
      <c r="E15" s="188"/>
      <c r="F15" s="185"/>
      <c r="G15" s="189"/>
      <c r="H15" s="191"/>
    </row>
    <row r="16" spans="1:8" s="3" customFormat="1" ht="44.25" customHeight="1" x14ac:dyDescent="0.2">
      <c r="A16" s="94" t="s">
        <v>55</v>
      </c>
      <c r="B16" s="95"/>
      <c r="C16" s="95"/>
      <c r="D16" s="95"/>
      <c r="E16" s="95"/>
      <c r="F16" s="95"/>
      <c r="G16" s="95"/>
      <c r="H16" s="96"/>
    </row>
    <row r="17" spans="1:11" ht="15.75" customHeight="1" x14ac:dyDescent="0.2">
      <c r="A17" s="68" t="s">
        <v>19</v>
      </c>
      <c r="B17" s="69"/>
      <c r="C17" s="69"/>
      <c r="D17" s="69"/>
      <c r="E17" s="69"/>
      <c r="F17" s="69"/>
      <c r="G17" s="69"/>
      <c r="H17" s="70"/>
    </row>
    <row r="18" spans="1:11" s="3" customFormat="1" ht="89.25" customHeight="1" x14ac:dyDescent="0.2">
      <c r="A18" s="56" t="s">
        <v>60</v>
      </c>
      <c r="B18" s="57"/>
      <c r="C18" s="57"/>
      <c r="D18" s="57"/>
      <c r="E18" s="57"/>
      <c r="F18" s="57"/>
      <c r="G18" s="57"/>
      <c r="H18" s="58"/>
    </row>
    <row r="19" spans="1:11" s="3" customFormat="1" ht="17.25" customHeight="1" x14ac:dyDescent="0.2">
      <c r="A19" s="87" t="s">
        <v>61</v>
      </c>
      <c r="B19" s="88"/>
      <c r="C19" s="88"/>
      <c r="D19" s="88"/>
      <c r="E19" s="88"/>
      <c r="F19" s="88"/>
      <c r="G19" s="88"/>
      <c r="H19" s="88"/>
      <c r="J19" s="1"/>
      <c r="K19" s="1"/>
    </row>
    <row r="20" spans="1:11" s="3" customFormat="1" ht="87" customHeight="1" x14ac:dyDescent="0.2">
      <c r="A20" s="89"/>
      <c r="B20" s="90"/>
      <c r="C20" s="90"/>
      <c r="D20" s="90"/>
      <c r="E20" s="90"/>
      <c r="F20" s="90"/>
      <c r="G20" s="90"/>
      <c r="H20" s="90"/>
      <c r="J20" s="1"/>
      <c r="K20" s="1"/>
    </row>
    <row r="21" spans="1:11" s="3" customFormat="1" ht="17.25" customHeight="1" x14ac:dyDescent="0.2">
      <c r="A21" s="87" t="s">
        <v>62</v>
      </c>
      <c r="B21" s="88"/>
      <c r="C21" s="88"/>
      <c r="D21" s="88"/>
      <c r="E21" s="88"/>
      <c r="F21" s="88"/>
      <c r="G21" s="88"/>
      <c r="H21" s="88"/>
      <c r="J21" s="1"/>
      <c r="K21" s="1"/>
    </row>
    <row r="22" spans="1:11" s="3" customFormat="1" ht="90" customHeight="1" x14ac:dyDescent="0.2">
      <c r="A22" s="89"/>
      <c r="B22" s="90"/>
      <c r="C22" s="90"/>
      <c r="D22" s="90"/>
      <c r="E22" s="90"/>
      <c r="F22" s="90"/>
      <c r="G22" s="90"/>
      <c r="H22" s="90"/>
      <c r="J22" s="1"/>
      <c r="K22" s="1"/>
    </row>
    <row r="23" spans="1:11" ht="16.5" customHeight="1" x14ac:dyDescent="0.2">
      <c r="A23" s="71" t="s">
        <v>7</v>
      </c>
      <c r="B23" s="72"/>
      <c r="C23" s="72"/>
      <c r="D23" s="72"/>
      <c r="E23" s="72"/>
      <c r="F23" s="72"/>
      <c r="G23" s="72"/>
      <c r="H23" s="73"/>
    </row>
    <row r="24" spans="1:11" ht="43.5" customHeight="1" x14ac:dyDescent="0.2">
      <c r="A24" s="205" t="s">
        <v>50</v>
      </c>
      <c r="B24" s="206"/>
      <c r="C24" s="206"/>
      <c r="D24" s="206"/>
      <c r="E24" s="206"/>
      <c r="F24" s="206"/>
      <c r="G24" s="206"/>
      <c r="H24" s="207"/>
    </row>
    <row r="25" spans="1:11" x14ac:dyDescent="0.2">
      <c r="A25" s="91" t="s">
        <v>40</v>
      </c>
      <c r="B25" s="92"/>
      <c r="C25" s="92"/>
      <c r="D25" s="92"/>
      <c r="E25" s="92" t="s">
        <v>3</v>
      </c>
      <c r="F25" s="92"/>
      <c r="G25" s="92"/>
      <c r="H25" s="93"/>
    </row>
    <row r="26" spans="1:11" ht="30" customHeight="1" x14ac:dyDescent="0.2">
      <c r="A26" s="211"/>
      <c r="B26" s="211"/>
      <c r="C26" s="211"/>
      <c r="D26" s="211"/>
      <c r="E26" s="215"/>
      <c r="F26" s="216"/>
      <c r="G26" s="216"/>
      <c r="H26" s="217"/>
    </row>
    <row r="27" spans="1:11" s="4" customFormat="1" ht="0.75" customHeight="1" x14ac:dyDescent="0.2">
      <c r="A27" s="208"/>
      <c r="B27" s="209"/>
      <c r="C27" s="209"/>
      <c r="D27" s="209"/>
      <c r="E27" s="209"/>
      <c r="F27" s="209"/>
      <c r="G27" s="209"/>
      <c r="H27" s="210"/>
    </row>
    <row r="28" spans="1:11" ht="0.75" customHeight="1" x14ac:dyDescent="0.25">
      <c r="A28" s="5"/>
      <c r="B28" s="4"/>
      <c r="C28" s="4"/>
      <c r="D28" s="4"/>
      <c r="E28" s="4"/>
      <c r="F28" s="4"/>
      <c r="G28" s="4"/>
      <c r="H28" s="4"/>
    </row>
    <row r="29" spans="1:11" ht="18" x14ac:dyDescent="0.25">
      <c r="A29" s="65" t="s">
        <v>51</v>
      </c>
      <c r="B29" s="66"/>
      <c r="C29" s="66"/>
      <c r="D29" s="66"/>
      <c r="E29" s="66"/>
      <c r="F29" s="66"/>
      <c r="G29" s="66"/>
      <c r="H29" s="67"/>
    </row>
    <row r="30" spans="1:11" ht="9" customHeight="1" x14ac:dyDescent="0.25">
      <c r="A30" s="212"/>
      <c r="B30" s="213"/>
      <c r="C30" s="213"/>
      <c r="D30" s="213"/>
      <c r="E30" s="213"/>
      <c r="F30" s="213"/>
      <c r="G30" s="213"/>
      <c r="H30" s="214"/>
    </row>
    <row r="31" spans="1:11" ht="21.75" customHeight="1" x14ac:dyDescent="0.2">
      <c r="A31" s="6" t="s">
        <v>4</v>
      </c>
      <c r="B31" s="97" t="str">
        <f>D5</f>
        <v xml:space="preserve"> </v>
      </c>
      <c r="C31" s="98"/>
      <c r="D31" s="98"/>
      <c r="E31" s="7" t="str">
        <f>F5</f>
        <v xml:space="preserve"> </v>
      </c>
      <c r="F31" s="18" t="s">
        <v>11</v>
      </c>
      <c r="G31" s="59" t="str">
        <f>B5</f>
        <v xml:space="preserve"> </v>
      </c>
      <c r="H31" s="60"/>
    </row>
    <row r="32" spans="1:11" ht="25.5" customHeight="1" x14ac:dyDescent="0.2">
      <c r="A32" s="61" t="s">
        <v>13</v>
      </c>
      <c r="B32" s="61"/>
      <c r="C32" s="19" t="s">
        <v>0</v>
      </c>
      <c r="D32" s="20" t="s">
        <v>5</v>
      </c>
      <c r="E32" s="51" t="s">
        <v>15</v>
      </c>
      <c r="F32" s="51"/>
      <c r="G32" s="52" t="s">
        <v>6</v>
      </c>
      <c r="H32" s="52"/>
    </row>
    <row r="33" spans="1:8" ht="34.5" customHeight="1" x14ac:dyDescent="0.2">
      <c r="A33" s="130" t="s">
        <v>70</v>
      </c>
      <c r="B33" s="131"/>
      <c r="C33" s="8" t="str">
        <f>IF($D$7="No","Full term amount","Full year amount")</f>
        <v>Full year amount</v>
      </c>
      <c r="D33" s="9"/>
      <c r="E33" s="126" t="s">
        <v>63</v>
      </c>
      <c r="F33" s="126"/>
      <c r="G33" s="109">
        <v>0</v>
      </c>
      <c r="H33" s="109"/>
    </row>
    <row r="34" spans="1:8" ht="24.75" customHeight="1" x14ac:dyDescent="0.2">
      <c r="A34" s="162" t="s">
        <v>23</v>
      </c>
      <c r="B34" s="163"/>
      <c r="C34" s="8" t="str">
        <f>IF($D$7="No","Full term amount","Full year amount")</f>
        <v>Full year amount</v>
      </c>
      <c r="D34" s="10"/>
      <c r="E34" s="170" t="s">
        <v>25</v>
      </c>
      <c r="F34" s="171"/>
      <c r="G34" s="105">
        <v>0</v>
      </c>
      <c r="H34" s="106"/>
    </row>
    <row r="35" spans="1:8" ht="45.75" customHeight="1" x14ac:dyDescent="0.2">
      <c r="A35" s="132" t="s">
        <v>31</v>
      </c>
      <c r="B35" s="133"/>
      <c r="C35" s="11" t="s">
        <v>34</v>
      </c>
      <c r="D35" s="27">
        <f>B35*8</f>
        <v>0</v>
      </c>
      <c r="E35" s="126" t="s">
        <v>67</v>
      </c>
      <c r="F35" s="126"/>
      <c r="G35" s="109">
        <v>0</v>
      </c>
      <c r="H35" s="109"/>
    </row>
    <row r="36" spans="1:8" ht="46.5" customHeight="1" x14ac:dyDescent="0.2">
      <c r="A36" s="28" t="s">
        <v>32</v>
      </c>
      <c r="B36" s="26"/>
      <c r="C36" s="11" t="s">
        <v>34</v>
      </c>
      <c r="D36" s="27">
        <f>B36*8</f>
        <v>0</v>
      </c>
      <c r="E36" s="126" t="s">
        <v>64</v>
      </c>
      <c r="F36" s="126"/>
      <c r="G36" s="109">
        <v>0</v>
      </c>
      <c r="H36" s="109"/>
    </row>
    <row r="37" spans="1:8" ht="44.25" customHeight="1" x14ac:dyDescent="0.2">
      <c r="A37" s="114" t="s">
        <v>33</v>
      </c>
      <c r="B37" s="115"/>
      <c r="C37" s="110" t="s">
        <v>34</v>
      </c>
      <c r="D37" s="112">
        <f>B37*8</f>
        <v>0</v>
      </c>
      <c r="E37" s="126" t="s">
        <v>68</v>
      </c>
      <c r="F37" s="126"/>
      <c r="G37" s="109">
        <v>0</v>
      </c>
      <c r="H37" s="109"/>
    </row>
    <row r="38" spans="1:8" ht="34.5" customHeight="1" x14ac:dyDescent="0.2">
      <c r="A38" s="116"/>
      <c r="B38" s="117"/>
      <c r="C38" s="111"/>
      <c r="D38" s="113"/>
      <c r="E38" s="126" t="s">
        <v>8</v>
      </c>
      <c r="F38" s="126"/>
      <c r="G38" s="109">
        <v>0</v>
      </c>
      <c r="H38" s="109"/>
    </row>
    <row r="39" spans="1:8" ht="18.600000000000001" customHeight="1" x14ac:dyDescent="0.2">
      <c r="A39" s="13" t="s">
        <v>26</v>
      </c>
      <c r="B39" s="152"/>
      <c r="C39" s="110" t="s">
        <v>34</v>
      </c>
      <c r="D39" s="107">
        <f>IF($D$7="No",B39*4,B39*8)</f>
        <v>0</v>
      </c>
      <c r="E39" s="168" t="s">
        <v>27</v>
      </c>
      <c r="F39" s="168"/>
      <c r="G39" s="118">
        <v>0</v>
      </c>
      <c r="H39" s="119"/>
    </row>
    <row r="40" spans="1:8" ht="17.25" customHeight="1" x14ac:dyDescent="0.2">
      <c r="A40" s="24"/>
      <c r="B40" s="153"/>
      <c r="C40" s="111"/>
      <c r="D40" s="108"/>
      <c r="E40" s="178" t="s">
        <v>41</v>
      </c>
      <c r="F40" s="179"/>
      <c r="G40" s="120"/>
      <c r="H40" s="121"/>
    </row>
    <row r="41" spans="1:8" ht="13.5" customHeight="1" x14ac:dyDescent="0.2">
      <c r="A41" s="21" t="s">
        <v>12</v>
      </c>
      <c r="B41" s="103"/>
      <c r="C41" s="110" t="s">
        <v>34</v>
      </c>
      <c r="D41" s="107">
        <f>IF($D$7="No",B41*4,B41*8)</f>
        <v>0</v>
      </c>
      <c r="E41" s="122" t="s">
        <v>28</v>
      </c>
      <c r="F41" s="129"/>
      <c r="G41" s="118">
        <v>0</v>
      </c>
      <c r="H41" s="119"/>
    </row>
    <row r="42" spans="1:8" ht="13.5" customHeight="1" x14ac:dyDescent="0.2">
      <c r="A42" s="23"/>
      <c r="B42" s="104"/>
      <c r="C42" s="111"/>
      <c r="D42" s="108"/>
      <c r="E42" s="123"/>
      <c r="F42" s="124"/>
      <c r="G42" s="120"/>
      <c r="H42" s="121"/>
    </row>
    <row r="43" spans="1:8" ht="26.45" customHeight="1" x14ac:dyDescent="0.2">
      <c r="A43" s="134" t="s">
        <v>21</v>
      </c>
      <c r="B43" s="103"/>
      <c r="C43" s="110" t="s">
        <v>34</v>
      </c>
      <c r="D43" s="107">
        <f>IF($D$7="No",B43*4,B43*8)</f>
        <v>0</v>
      </c>
      <c r="E43" s="114" t="s">
        <v>65</v>
      </c>
      <c r="F43" s="115"/>
      <c r="G43" s="118">
        <v>0</v>
      </c>
      <c r="H43" s="119"/>
    </row>
    <row r="44" spans="1:8" ht="13.5" customHeight="1" x14ac:dyDescent="0.2">
      <c r="A44" s="135"/>
      <c r="B44" s="104"/>
      <c r="C44" s="111"/>
      <c r="D44" s="108"/>
      <c r="E44" s="116"/>
      <c r="F44" s="117"/>
      <c r="G44" s="120"/>
      <c r="H44" s="121"/>
    </row>
    <row r="45" spans="1:8" ht="22.5" customHeight="1" x14ac:dyDescent="0.2">
      <c r="A45" s="166" t="s">
        <v>14</v>
      </c>
      <c r="B45" s="103"/>
      <c r="C45" s="110" t="s">
        <v>34</v>
      </c>
      <c r="D45" s="107">
        <f>IF($D$7="No",B45*4,B45*8)</f>
        <v>0</v>
      </c>
      <c r="E45" s="122" t="s">
        <v>20</v>
      </c>
      <c r="F45" s="122"/>
      <c r="G45" s="118">
        <v>0</v>
      </c>
      <c r="H45" s="119"/>
    </row>
    <row r="46" spans="1:8" ht="14.25" customHeight="1" x14ac:dyDescent="0.2">
      <c r="A46" s="167"/>
      <c r="B46" s="104"/>
      <c r="C46" s="111"/>
      <c r="D46" s="108"/>
      <c r="E46" s="172" t="str">
        <f>IF(G45&gt;0,"Must provide proof.","")</f>
        <v/>
      </c>
      <c r="F46" s="173"/>
      <c r="G46" s="120"/>
      <c r="H46" s="121"/>
    </row>
    <row r="47" spans="1:8" ht="24" customHeight="1" x14ac:dyDescent="0.2">
      <c r="A47" s="13" t="s">
        <v>22</v>
      </c>
      <c r="B47" s="103"/>
      <c r="C47" s="110" t="s">
        <v>34</v>
      </c>
      <c r="D47" s="107">
        <f>IF($D$7="No",B47*4,B47*8)</f>
        <v>0</v>
      </c>
      <c r="E47" s="114" t="s">
        <v>66</v>
      </c>
      <c r="F47" s="115"/>
      <c r="G47" s="118">
        <v>0</v>
      </c>
      <c r="H47" s="119"/>
    </row>
    <row r="48" spans="1:8" ht="12.75" customHeight="1" x14ac:dyDescent="0.2">
      <c r="A48" s="22"/>
      <c r="B48" s="104"/>
      <c r="C48" s="111"/>
      <c r="D48" s="108"/>
      <c r="E48" s="116"/>
      <c r="F48" s="117"/>
      <c r="G48" s="120"/>
      <c r="H48" s="121"/>
    </row>
    <row r="49" spans="1:8" ht="24" customHeight="1" x14ac:dyDescent="0.2">
      <c r="A49" s="13" t="s">
        <v>24</v>
      </c>
      <c r="B49" s="103"/>
      <c r="C49" s="110" t="s">
        <v>34</v>
      </c>
      <c r="D49" s="107">
        <f>IF($D$7="No",B49*4,B49*8)</f>
        <v>0</v>
      </c>
      <c r="E49" s="114" t="s">
        <v>69</v>
      </c>
      <c r="F49" s="115"/>
      <c r="G49" s="118">
        <v>0</v>
      </c>
      <c r="H49" s="119"/>
    </row>
    <row r="50" spans="1:8" ht="12.75" customHeight="1" x14ac:dyDescent="0.2">
      <c r="A50" s="22"/>
      <c r="B50" s="104"/>
      <c r="C50" s="111"/>
      <c r="D50" s="108"/>
      <c r="E50" s="116"/>
      <c r="F50" s="117"/>
      <c r="G50" s="120"/>
      <c r="H50" s="121"/>
    </row>
    <row r="51" spans="1:8" ht="15" customHeight="1" x14ac:dyDescent="0.2">
      <c r="A51" s="168" t="s">
        <v>46</v>
      </c>
      <c r="B51" s="103"/>
      <c r="C51" s="110" t="s">
        <v>34</v>
      </c>
      <c r="D51" s="107">
        <f>IF($D$7="No",B51*4,B51*8)</f>
        <v>0</v>
      </c>
      <c r="E51" s="122" t="s">
        <v>35</v>
      </c>
      <c r="F51" s="122"/>
      <c r="G51" s="118">
        <v>0</v>
      </c>
      <c r="H51" s="119"/>
    </row>
    <row r="52" spans="1:8" ht="21.6" customHeight="1" x14ac:dyDescent="0.2">
      <c r="A52" s="174"/>
      <c r="B52" s="104"/>
      <c r="C52" s="111"/>
      <c r="D52" s="108"/>
      <c r="E52" s="172"/>
      <c r="F52" s="173"/>
      <c r="G52" s="120"/>
      <c r="H52" s="121"/>
    </row>
    <row r="53" spans="1:8" ht="15" customHeight="1" x14ac:dyDescent="0.2">
      <c r="A53" s="134" t="s">
        <v>30</v>
      </c>
      <c r="B53" s="103"/>
      <c r="C53" s="110" t="s">
        <v>34</v>
      </c>
      <c r="D53" s="107">
        <f>IF($D$7="No",B53*4,B53*8)</f>
        <v>0</v>
      </c>
      <c r="E53" s="122" t="s">
        <v>9</v>
      </c>
      <c r="F53" s="122"/>
      <c r="G53" s="118">
        <v>0</v>
      </c>
      <c r="H53" s="119"/>
    </row>
    <row r="54" spans="1:8" ht="20.25" customHeight="1" x14ac:dyDescent="0.2">
      <c r="A54" s="154"/>
      <c r="B54" s="104"/>
      <c r="C54" s="111"/>
      <c r="D54" s="108"/>
      <c r="E54" s="172" t="str">
        <f>IF(G53&gt;0,"Must explain in personal statement.","")</f>
        <v/>
      </c>
      <c r="F54" s="173"/>
      <c r="G54" s="120"/>
      <c r="H54" s="121"/>
    </row>
    <row r="55" spans="1:8" ht="36" customHeight="1" thickBot="1" x14ac:dyDescent="0.25">
      <c r="A55" s="25" t="s">
        <v>9</v>
      </c>
      <c r="B55" s="17"/>
      <c r="C55" s="11" t="s">
        <v>34</v>
      </c>
      <c r="D55" s="12">
        <f>IF($D$7="No",B55*4,B55*8)</f>
        <v>0</v>
      </c>
      <c r="E55" s="127" t="s">
        <v>17</v>
      </c>
      <c r="F55" s="128"/>
      <c r="G55" s="125">
        <f>SUM(G33:H54)</f>
        <v>0</v>
      </c>
      <c r="H55" s="125"/>
    </row>
    <row r="56" spans="1:8" ht="14.25" customHeight="1" x14ac:dyDescent="0.2">
      <c r="A56" s="21" t="s">
        <v>9</v>
      </c>
      <c r="B56" s="103"/>
      <c r="C56" s="110" t="s">
        <v>34</v>
      </c>
      <c r="D56" s="157">
        <f>IF($D$7="No",B56*4,B56*8)</f>
        <v>0</v>
      </c>
      <c r="E56" s="136"/>
      <c r="F56" s="137"/>
      <c r="G56" s="137"/>
      <c r="H56" s="138"/>
    </row>
    <row r="57" spans="1:8" ht="21.75" customHeight="1" x14ac:dyDescent="0.2">
      <c r="A57" s="14" t="str">
        <f>IF(B56&gt;0,"Must explain in personal statement.","")</f>
        <v/>
      </c>
      <c r="B57" s="104"/>
      <c r="C57" s="111"/>
      <c r="D57" s="158"/>
      <c r="E57" s="139"/>
      <c r="F57" s="140"/>
      <c r="G57" s="140"/>
      <c r="H57" s="141"/>
    </row>
    <row r="58" spans="1:8" ht="13.5" customHeight="1" x14ac:dyDescent="0.2">
      <c r="A58" s="15" t="s">
        <v>9</v>
      </c>
      <c r="B58" s="103"/>
      <c r="C58" s="110" t="s">
        <v>34</v>
      </c>
      <c r="D58" s="157">
        <f>IF($D$7="No",B58*4,B58*8)</f>
        <v>0</v>
      </c>
      <c r="E58" s="139"/>
      <c r="F58" s="140"/>
      <c r="G58" s="140"/>
      <c r="H58" s="141"/>
    </row>
    <row r="59" spans="1:8" ht="22.5" customHeight="1" x14ac:dyDescent="0.2">
      <c r="A59" s="16" t="str">
        <f>IF(B58&gt;0,"Must provide proof &amp; explain in personal statement.","")</f>
        <v/>
      </c>
      <c r="B59" s="104"/>
      <c r="C59" s="111"/>
      <c r="D59" s="158"/>
      <c r="E59" s="139"/>
      <c r="F59" s="140"/>
      <c r="G59" s="140"/>
      <c r="H59" s="141"/>
    </row>
    <row r="60" spans="1:8" ht="13.5" customHeight="1" x14ac:dyDescent="0.2">
      <c r="A60" s="15" t="s">
        <v>9</v>
      </c>
      <c r="B60" s="103"/>
      <c r="C60" s="110" t="s">
        <v>34</v>
      </c>
      <c r="D60" s="164">
        <f>IF($D$7="No",B60*4,B60*8)</f>
        <v>0</v>
      </c>
      <c r="E60" s="139"/>
      <c r="F60" s="140"/>
      <c r="G60" s="140"/>
      <c r="H60" s="141"/>
    </row>
    <row r="61" spans="1:8" ht="23.25" customHeight="1" x14ac:dyDescent="0.2">
      <c r="A61" s="16" t="str">
        <f>IF(B60&gt;0,"Must provide proof &amp; explain in personal statement.","")</f>
        <v/>
      </c>
      <c r="B61" s="104"/>
      <c r="C61" s="111"/>
      <c r="D61" s="165"/>
      <c r="E61" s="139"/>
      <c r="F61" s="140"/>
      <c r="G61" s="140"/>
      <c r="H61" s="141"/>
    </row>
    <row r="62" spans="1:8" ht="20.25" customHeight="1" x14ac:dyDescent="0.2">
      <c r="A62" s="161" t="s">
        <v>18</v>
      </c>
      <c r="B62" s="161"/>
      <c r="C62" s="159">
        <f>+D60+D58+D56+D55+D53+D51+D49+D47+D45+D41+D39+D36+D35+D34+D33+D43+D37</f>
        <v>0</v>
      </c>
      <c r="D62" s="160"/>
      <c r="E62" s="139"/>
      <c r="F62" s="140"/>
      <c r="G62" s="140"/>
      <c r="H62" s="141"/>
    </row>
    <row r="63" spans="1:8" ht="3.75" customHeight="1" x14ac:dyDescent="0.2">
      <c r="A63" s="147"/>
      <c r="B63" s="148"/>
      <c r="C63" s="148"/>
      <c r="D63" s="148"/>
      <c r="E63" s="139"/>
      <c r="F63" s="140"/>
      <c r="G63" s="140"/>
      <c r="H63" s="141"/>
    </row>
    <row r="64" spans="1:8" ht="20.25" customHeight="1" thickBot="1" x14ac:dyDescent="0.25">
      <c r="A64" s="155" t="s">
        <v>16</v>
      </c>
      <c r="B64" s="156"/>
      <c r="C64" s="145">
        <f>+G55-C62</f>
        <v>0</v>
      </c>
      <c r="D64" s="146"/>
      <c r="E64" s="142"/>
      <c r="F64" s="143"/>
      <c r="G64" s="143"/>
      <c r="H64" s="144"/>
    </row>
    <row r="65" spans="1:8" ht="21" customHeight="1" x14ac:dyDescent="0.2">
      <c r="A65" s="3"/>
      <c r="B65" s="3"/>
      <c r="C65" s="3"/>
      <c r="D65" s="3"/>
      <c r="E65" s="3"/>
      <c r="F65" s="3"/>
      <c r="G65" s="3"/>
      <c r="H65" s="3"/>
    </row>
    <row r="66" spans="1:8" ht="27" customHeight="1" x14ac:dyDescent="0.2"/>
  </sheetData>
  <sheetProtection selectLockedCells="1"/>
  <mergeCells count="127">
    <mergeCell ref="A26:D26"/>
    <mergeCell ref="C45:C46"/>
    <mergeCell ref="E46:F46"/>
    <mergeCell ref="B43:B44"/>
    <mergeCell ref="G39:H40"/>
    <mergeCell ref="A30:H30"/>
    <mergeCell ref="A25:D25"/>
    <mergeCell ref="E26:H26"/>
    <mergeCell ref="G41:H42"/>
    <mergeCell ref="D41:D42"/>
    <mergeCell ref="C41:C42"/>
    <mergeCell ref="E7:G9"/>
    <mergeCell ref="E14:G15"/>
    <mergeCell ref="H14:H15"/>
    <mergeCell ref="A15:C15"/>
    <mergeCell ref="A14:C14"/>
    <mergeCell ref="D14:D15"/>
    <mergeCell ref="H7:H9"/>
    <mergeCell ref="E12:G12"/>
    <mergeCell ref="E11:G11"/>
    <mergeCell ref="A1:H1"/>
    <mergeCell ref="E34:F34"/>
    <mergeCell ref="G53:H54"/>
    <mergeCell ref="B53:B54"/>
    <mergeCell ref="C53:C54"/>
    <mergeCell ref="D53:D54"/>
    <mergeCell ref="E54:F54"/>
    <mergeCell ref="B51:B52"/>
    <mergeCell ref="C51:C52"/>
    <mergeCell ref="D51:D52"/>
    <mergeCell ref="E52:F52"/>
    <mergeCell ref="G51:H52"/>
    <mergeCell ref="E49:F50"/>
    <mergeCell ref="G49:H50"/>
    <mergeCell ref="D49:D50"/>
    <mergeCell ref="B49:B50"/>
    <mergeCell ref="A51:A52"/>
    <mergeCell ref="A9:D9"/>
    <mergeCell ref="G45:H46"/>
    <mergeCell ref="C39:C40"/>
    <mergeCell ref="C43:C44"/>
    <mergeCell ref="E40:F40"/>
    <mergeCell ref="E36:F36"/>
    <mergeCell ref="E43:F44"/>
    <mergeCell ref="A13:C13"/>
    <mergeCell ref="C60:C61"/>
    <mergeCell ref="B39:B40"/>
    <mergeCell ref="A53:A54"/>
    <mergeCell ref="D39:D40"/>
    <mergeCell ref="G43:H44"/>
    <mergeCell ref="A64:B64"/>
    <mergeCell ref="B56:B57"/>
    <mergeCell ref="C56:C57"/>
    <mergeCell ref="D56:D57"/>
    <mergeCell ref="B58:B59"/>
    <mergeCell ref="C58:C59"/>
    <mergeCell ref="D58:D59"/>
    <mergeCell ref="C62:D62"/>
    <mergeCell ref="A62:B62"/>
    <mergeCell ref="B45:B46"/>
    <mergeCell ref="D45:D46"/>
    <mergeCell ref="A34:B34"/>
    <mergeCell ref="D60:D61"/>
    <mergeCell ref="A45:A46"/>
    <mergeCell ref="E39:F39"/>
    <mergeCell ref="A24:H24"/>
    <mergeCell ref="A27:H27"/>
    <mergeCell ref="E25:H25"/>
    <mergeCell ref="E33:F33"/>
    <mergeCell ref="E35:F35"/>
    <mergeCell ref="G33:H33"/>
    <mergeCell ref="G35:H35"/>
    <mergeCell ref="A33:B33"/>
    <mergeCell ref="A35:B35"/>
    <mergeCell ref="A37:B38"/>
    <mergeCell ref="A43:A44"/>
    <mergeCell ref="E56:H64"/>
    <mergeCell ref="C64:D64"/>
    <mergeCell ref="A63:D63"/>
    <mergeCell ref="B60:B61"/>
    <mergeCell ref="G34:H34"/>
    <mergeCell ref="D43:D44"/>
    <mergeCell ref="G36:H36"/>
    <mergeCell ref="C37:C38"/>
    <mergeCell ref="D37:D38"/>
    <mergeCell ref="C49:C50"/>
    <mergeCell ref="B47:B48"/>
    <mergeCell ref="C47:C48"/>
    <mergeCell ref="D47:D48"/>
    <mergeCell ref="E47:F48"/>
    <mergeCell ref="G47:H48"/>
    <mergeCell ref="E45:F45"/>
    <mergeCell ref="G37:H37"/>
    <mergeCell ref="G38:H38"/>
    <mergeCell ref="E42:F42"/>
    <mergeCell ref="G55:H55"/>
    <mergeCell ref="B41:B42"/>
    <mergeCell ref="E53:F53"/>
    <mergeCell ref="E37:F37"/>
    <mergeCell ref="E38:F38"/>
    <mergeCell ref="E55:F55"/>
    <mergeCell ref="E51:F51"/>
    <mergeCell ref="E41:F41"/>
    <mergeCell ref="A2:H2"/>
    <mergeCell ref="E32:F32"/>
    <mergeCell ref="G32:H32"/>
    <mergeCell ref="A7:C7"/>
    <mergeCell ref="A18:H18"/>
    <mergeCell ref="G31:H31"/>
    <mergeCell ref="A32:B32"/>
    <mergeCell ref="A4:H4"/>
    <mergeCell ref="A29:H29"/>
    <mergeCell ref="A17:H17"/>
    <mergeCell ref="A23:H23"/>
    <mergeCell ref="A8:D8"/>
    <mergeCell ref="A10:C10"/>
    <mergeCell ref="A3:H3"/>
    <mergeCell ref="A12:C12"/>
    <mergeCell ref="A11:C11"/>
    <mergeCell ref="A19:H19"/>
    <mergeCell ref="A20:H20"/>
    <mergeCell ref="A21:H21"/>
    <mergeCell ref="A22:H22"/>
    <mergeCell ref="F5:H5"/>
    <mergeCell ref="A16:H16"/>
    <mergeCell ref="B31:D31"/>
    <mergeCell ref="B6:H6"/>
  </mergeCells>
  <conditionalFormatting sqref="A8:A9">
    <cfRule type="expression" dxfId="11" priority="19">
      <formula>($A$8="")</formula>
    </cfRule>
  </conditionalFormatting>
  <conditionalFormatting sqref="A42">
    <cfRule type="expression" dxfId="10" priority="17">
      <formula>$B$43&gt;0</formula>
    </cfRule>
  </conditionalFormatting>
  <conditionalFormatting sqref="A48">
    <cfRule type="expression" dxfId="9" priority="14">
      <formula>$B$49&gt;0</formula>
    </cfRule>
  </conditionalFormatting>
  <conditionalFormatting sqref="A57">
    <cfRule type="expression" dxfId="8" priority="11">
      <formula>$B$56&gt;0</formula>
    </cfRule>
  </conditionalFormatting>
  <conditionalFormatting sqref="A59">
    <cfRule type="expression" dxfId="7" priority="10">
      <formula>$B$58&gt;0</formula>
    </cfRule>
  </conditionalFormatting>
  <conditionalFormatting sqref="A61">
    <cfRule type="expression" dxfId="6" priority="9">
      <formula>$B$60&gt;0</formula>
    </cfRule>
  </conditionalFormatting>
  <conditionalFormatting sqref="E40:F40">
    <cfRule type="expression" dxfId="5" priority="8">
      <formula>$G$39&gt;0</formula>
    </cfRule>
  </conditionalFormatting>
  <conditionalFormatting sqref="E46:F46">
    <cfRule type="expression" dxfId="4" priority="6">
      <formula>$G$45&gt;0</formula>
    </cfRule>
  </conditionalFormatting>
  <conditionalFormatting sqref="E52:F52">
    <cfRule type="expression" dxfId="3" priority="5">
      <formula>$G$51&gt;0</formula>
    </cfRule>
  </conditionalFormatting>
  <conditionalFormatting sqref="E54:F54">
    <cfRule type="expression" dxfId="2" priority="4">
      <formula>$G$53&gt;0</formula>
    </cfRule>
  </conditionalFormatting>
  <conditionalFormatting sqref="E42:F42">
    <cfRule type="expression" dxfId="1" priority="2">
      <formula>$G$39&gt;0</formula>
    </cfRule>
  </conditionalFormatting>
  <conditionalFormatting sqref="A50">
    <cfRule type="expression" dxfId="0" priority="1">
      <formula>$B$49&gt;0</formula>
    </cfRule>
  </conditionalFormatting>
  <pageMargins left="0.25" right="0.25" top="0.75" bottom="0.75" header="0.3" footer="0.3"/>
  <pageSetup scale="88" orientation="portrait" r:id="rId1"/>
  <rowBreaks count="1" manualBreakCount="1">
    <brk id="2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4</xdr:col>
                    <xdr:colOff>266700</xdr:colOff>
                    <xdr:row>56</xdr:row>
                    <xdr:rowOff>38100</xdr:rowOff>
                  </from>
                  <to>
                    <xdr:col>6</xdr:col>
                    <xdr:colOff>161925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257175</xdr:colOff>
                    <xdr:row>57</xdr:row>
                    <xdr:rowOff>0</xdr:rowOff>
                  </from>
                  <to>
                    <xdr:col>8</xdr:col>
                    <xdr:colOff>276225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257175</xdr:colOff>
                    <xdr:row>59</xdr:row>
                    <xdr:rowOff>28575</xdr:rowOff>
                  </from>
                  <to>
                    <xdr:col>7</xdr:col>
                    <xdr:colOff>19050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4</xdr:col>
                    <xdr:colOff>257175</xdr:colOff>
                    <xdr:row>58</xdr:row>
                    <xdr:rowOff>104775</xdr:rowOff>
                  </from>
                  <to>
                    <xdr:col>7</xdr:col>
                    <xdr:colOff>904875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4</xdr:col>
                    <xdr:colOff>257175</xdr:colOff>
                    <xdr:row>60</xdr:row>
                    <xdr:rowOff>161925</xdr:rowOff>
                  </from>
                  <to>
                    <xdr:col>7</xdr:col>
                    <xdr:colOff>180975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0</xdr:col>
                    <xdr:colOff>161925</xdr:colOff>
                    <xdr:row>19</xdr:row>
                    <xdr:rowOff>76200</xdr:rowOff>
                  </from>
                  <to>
                    <xdr:col>4</xdr:col>
                    <xdr:colOff>590550</xdr:colOff>
                    <xdr:row>19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57150</xdr:rowOff>
                  </from>
                  <to>
                    <xdr:col>6</xdr:col>
                    <xdr:colOff>342900</xdr:colOff>
                    <xdr:row>21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Summer 2023</vt:lpstr>
      <vt:lpstr>'Summer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2016-02-08T21:59:33Z</dcterms:created>
  <dcterms:modified xsi:type="dcterms:W3CDTF">2023-03-15T18:14:22Z</dcterms:modified>
</cp:coreProperties>
</file>