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4_{7AA5C850-4880-492E-AC76-14F425B2BC73}" xr6:coauthVersionLast="36" xr6:coauthVersionMax="36" xr10:uidLastSave="{00000000-0000-0000-0000-000000000000}"/>
  <bookViews>
    <workbookView xWindow="0" yWindow="0" windowWidth="19200" windowHeight="10785" xr2:uid="{00000000-000D-0000-FFFF-FFFF00000000}"/>
  </bookViews>
  <sheets>
    <sheet name="Summer 2021 application form" sheetId="1" r:id="rId1"/>
  </sheets>
  <definedNames>
    <definedName name="kids">'Summer 2021 application form'!$K$4:$K$8</definedName>
    <definedName name="Live">'Summer 2021 application form'!$M$4:$M$7</definedName>
    <definedName name="_xlnm.Print_Area" localSheetId="0">'Summer 2021 application form'!$A$1:$I$65</definedName>
    <definedName name="TEST">'Summer 2021 application form'!$L$4:$L$5</definedName>
  </definedNames>
  <calcPr calcId="191029"/>
</workbook>
</file>

<file path=xl/calcChain.xml><?xml version="1.0" encoding="utf-8"?>
<calcChain xmlns="http://schemas.openxmlformats.org/spreadsheetml/2006/main">
  <c r="G56" i="1" l="1"/>
  <c r="E43" i="1" l="1"/>
  <c r="E41" i="1"/>
  <c r="E53" i="1" l="1"/>
  <c r="D61" i="1"/>
  <c r="D59" i="1"/>
  <c r="D57" i="1"/>
  <c r="D56" i="1"/>
  <c r="D54" i="1"/>
  <c r="D52" i="1"/>
  <c r="D50" i="1"/>
  <c r="D44" i="1"/>
  <c r="A53" i="1" l="1"/>
  <c r="C40" i="1" l="1"/>
  <c r="C34" i="1" l="1"/>
  <c r="B32" i="1" l="1"/>
  <c r="A60" i="1"/>
  <c r="A62" i="1" l="1"/>
  <c r="A58" i="1"/>
  <c r="E55" i="1"/>
  <c r="E47" i="1"/>
  <c r="C35" i="1" l="1"/>
  <c r="C37" i="1"/>
  <c r="C38" i="1"/>
  <c r="C42" i="1"/>
  <c r="C44" i="1"/>
  <c r="C46" i="1"/>
  <c r="C48" i="1"/>
  <c r="C50" i="1"/>
  <c r="C52" i="1"/>
  <c r="C54" i="1"/>
  <c r="C56" i="1"/>
  <c r="C57" i="1"/>
  <c r="C59" i="1"/>
  <c r="C61" i="1"/>
  <c r="C36" i="1"/>
  <c r="C63" i="1" l="1"/>
  <c r="C65" i="1" s="1"/>
  <c r="E32" i="1"/>
  <c r="G32" i="1"/>
</calcChain>
</file>

<file path=xl/sharedStrings.xml><?xml version="1.0" encoding="utf-8"?>
<sst xmlns="http://schemas.openxmlformats.org/spreadsheetml/2006/main" count="80" uniqueCount="75">
  <si>
    <t xml:space="preserve">X </t>
  </si>
  <si>
    <t>Last Name:</t>
  </si>
  <si>
    <t>First Name:</t>
  </si>
  <si>
    <t>Date:</t>
  </si>
  <si>
    <t xml:space="preserve">Signature: </t>
  </si>
  <si>
    <t>Name:</t>
  </si>
  <si>
    <t>Total Expenses</t>
  </si>
  <si>
    <t>Total Resources</t>
  </si>
  <si>
    <t>Declaration:</t>
  </si>
  <si>
    <t>Scholarship/Awards/Other Bursaries:</t>
  </si>
  <si>
    <t>Heat/Water:</t>
  </si>
  <si>
    <t>Other:</t>
  </si>
  <si>
    <t>MSVU ID#:</t>
  </si>
  <si>
    <t>MSVU ID:</t>
  </si>
  <si>
    <t>Child Care Costs:</t>
  </si>
  <si>
    <t>Expenses (your costs)</t>
  </si>
  <si>
    <t>Minimum Student Line of Credit Payment(s):</t>
  </si>
  <si>
    <r>
      <t xml:space="preserve">Resources </t>
    </r>
    <r>
      <rPr>
        <b/>
        <i/>
        <sz val="10"/>
        <color theme="1"/>
        <rFont val="Tahoma"/>
        <family val="2"/>
      </rPr>
      <t>(your money)</t>
    </r>
  </si>
  <si>
    <t xml:space="preserve">Estimated Financial Need: </t>
  </si>
  <si>
    <t xml:space="preserve">Total Resources </t>
  </si>
  <si>
    <t xml:space="preserve">Total Expenses </t>
  </si>
  <si>
    <r>
      <t xml:space="preserve">Eligibility Conditions </t>
    </r>
    <r>
      <rPr>
        <sz val="11"/>
        <color theme="1"/>
        <rFont val="Tahoma"/>
        <family val="2"/>
      </rPr>
      <t xml:space="preserve">- </t>
    </r>
    <r>
      <rPr>
        <i/>
        <sz val="10"/>
        <color theme="1"/>
        <rFont val="Tahoma"/>
        <family val="2"/>
      </rPr>
      <t>Read carefully before applying!</t>
    </r>
  </si>
  <si>
    <t>Other/International student loans:</t>
  </si>
  <si>
    <r>
      <t>Electricity</t>
    </r>
    <r>
      <rPr>
        <i/>
        <sz val="8"/>
        <color theme="1"/>
        <rFont val="Tahoma"/>
        <family val="2"/>
      </rPr>
      <t xml:space="preserve"> </t>
    </r>
  </si>
  <si>
    <t>Minimum Credit Card Payment(s) Required:</t>
  </si>
  <si>
    <t>Other Min. Loan Payments:</t>
  </si>
  <si>
    <t>Yes</t>
  </si>
  <si>
    <t>No</t>
  </si>
  <si>
    <t>MSVU Residence</t>
  </si>
  <si>
    <t>With Spouse/Partner</t>
  </si>
  <si>
    <t>Independently</t>
  </si>
  <si>
    <t>N/A</t>
  </si>
  <si>
    <t>4+</t>
  </si>
  <si>
    <r>
      <rPr>
        <b/>
        <sz val="9"/>
        <color theme="1"/>
        <rFont val="Tahoma"/>
        <family val="2"/>
      </rPr>
      <t xml:space="preserve">Textbooks/supplies:  </t>
    </r>
    <r>
      <rPr>
        <sz val="9"/>
        <color theme="1"/>
        <rFont val="Tahoma"/>
        <family val="2"/>
      </rPr>
      <t xml:space="preserve">                                </t>
    </r>
    <r>
      <rPr>
        <i/>
        <sz val="8"/>
        <color theme="1"/>
        <rFont val="Tahoma"/>
        <family val="2"/>
      </rPr>
      <t xml:space="preserve">Estimate $180/per class </t>
    </r>
  </si>
  <si>
    <t>Tenant/Home Insurance:</t>
  </si>
  <si>
    <r>
      <t xml:space="preserve">Sponsorship Amount: </t>
    </r>
    <r>
      <rPr>
        <i/>
        <sz val="8"/>
        <color theme="1"/>
        <rFont val="Tahoma"/>
        <family val="2"/>
      </rPr>
      <t>Include total amount you received for the school year.</t>
    </r>
    <r>
      <rPr>
        <sz val="9"/>
        <color theme="1"/>
        <rFont val="Tahoma"/>
        <family val="2"/>
      </rPr>
      <t xml:space="preserve"> </t>
    </r>
  </si>
  <si>
    <r>
      <rPr>
        <i/>
        <sz val="11"/>
        <color theme="1"/>
        <rFont val="Tahoma"/>
        <family val="2"/>
      </rPr>
      <t xml:space="preserve">Optional: </t>
    </r>
    <r>
      <rPr>
        <sz val="11"/>
        <color theme="1"/>
        <rFont val="Tahoma"/>
        <family val="2"/>
      </rPr>
      <t>Students may submit a personal statement of no more than ONE typed page to explain any extenuating financial circumstances as to why they should be considered for the Student Works program.</t>
    </r>
  </si>
  <si>
    <r>
      <t xml:space="preserve">Health Care: </t>
    </r>
    <r>
      <rPr>
        <sz val="7"/>
        <color theme="1"/>
        <rFont val="Calibri"/>
        <family val="2"/>
        <scheme val="minor"/>
      </rPr>
      <t>Do NOT include MSVU Med/Dental insurance fees</t>
    </r>
    <r>
      <rPr>
        <i/>
        <sz val="7"/>
        <color theme="1"/>
        <rFont val="Calibri"/>
        <family val="2"/>
        <scheme val="minor"/>
      </rPr>
      <t>.</t>
    </r>
    <r>
      <rPr>
        <sz val="9"/>
        <color theme="1"/>
        <rFont val="Tahoma"/>
        <family val="2"/>
      </rPr>
      <t xml:space="preserve">  </t>
    </r>
    <r>
      <rPr>
        <b/>
        <i/>
        <sz val="6"/>
        <color theme="1"/>
        <rFont val="Tahoma"/>
        <family val="2"/>
      </rPr>
      <t>Proof required.</t>
    </r>
  </si>
  <si>
    <t>2021 Summer - Student Works Application</t>
  </si>
  <si>
    <t>For students working in the Student Works Fall 2020/ Winter 2021 Program ONLY:</t>
  </si>
  <si>
    <t>For students who received an In-Course Bursary in December 2020 ONLY:</t>
  </si>
  <si>
    <r>
      <t xml:space="preserve">Application Deadline: </t>
    </r>
    <r>
      <rPr>
        <sz val="10"/>
        <color theme="1"/>
        <rFont val="Tahoma"/>
        <family val="2"/>
      </rPr>
      <t xml:space="preserve">Refer to the application deadline in the Student Works job posting on Career Connects </t>
    </r>
  </si>
  <si>
    <t>Parent 1</t>
  </si>
  <si>
    <t>Parent 2</t>
  </si>
  <si>
    <r>
      <t xml:space="preserve">If </t>
    </r>
    <r>
      <rPr>
        <b/>
        <sz val="10"/>
        <color theme="1"/>
        <rFont val="Tahoma"/>
        <family val="2"/>
      </rPr>
      <t>NO</t>
    </r>
    <r>
      <rPr>
        <sz val="10"/>
        <color theme="1"/>
        <rFont val="Tahoma"/>
        <family val="2"/>
      </rPr>
      <t xml:space="preserve">, you must provide your parental income:     </t>
    </r>
  </si>
  <si>
    <t>Single/not married</t>
  </si>
  <si>
    <t>Single parent</t>
  </si>
  <si>
    <t>Married or common-law</t>
  </si>
  <si>
    <r>
      <rPr>
        <b/>
        <sz val="9"/>
        <color theme="1"/>
        <rFont val="Tahoma"/>
        <family val="2"/>
      </rPr>
      <t xml:space="preserve">MSVU Tuition &amp; Fees (Sept 20 - Apr 21): </t>
    </r>
    <r>
      <rPr>
        <i/>
        <sz val="8"/>
        <color theme="1"/>
        <rFont val="Tahoma"/>
        <family val="2"/>
      </rPr>
      <t>Add Intern'l Differential Fees, if applicable. Do NOT include residence/meal.</t>
    </r>
  </si>
  <si>
    <r>
      <rPr>
        <sz val="9"/>
        <color theme="1"/>
        <rFont val="Tahoma"/>
        <family val="2"/>
      </rPr>
      <t>Accommodations:</t>
    </r>
    <r>
      <rPr>
        <sz val="8"/>
        <color theme="1"/>
        <rFont val="Tahoma"/>
        <family val="2"/>
      </rPr>
      <t xml:space="preserve"> 
</t>
    </r>
  </si>
  <si>
    <t xml:space="preserve">Food:
</t>
  </si>
  <si>
    <r>
      <t>Miscellaneous (personal &amp; health care, clothing, household cleaning, communications):</t>
    </r>
    <r>
      <rPr>
        <sz val="8"/>
        <color theme="1"/>
        <rFont val="Tahoma"/>
        <family val="2"/>
      </rPr>
      <t xml:space="preserve"> </t>
    </r>
  </si>
  <si>
    <r>
      <t xml:space="preserve">Total employment earnings: </t>
    </r>
    <r>
      <rPr>
        <i/>
        <sz val="8"/>
        <color theme="1"/>
        <rFont val="Tahoma"/>
        <family val="2"/>
      </rPr>
      <t xml:space="preserve">Sept 20 - April 21 (If you received a Don or </t>
    </r>
    <r>
      <rPr>
        <b/>
        <i/>
        <sz val="8"/>
        <color theme="1"/>
        <rFont val="Tahoma"/>
        <family val="2"/>
      </rPr>
      <t>RA stipend</t>
    </r>
    <r>
      <rPr>
        <i/>
        <sz val="8"/>
        <color theme="1"/>
        <rFont val="Tahoma"/>
        <family val="2"/>
      </rPr>
      <t>, include it in "Other")</t>
    </r>
  </si>
  <si>
    <t>Total Savings that were at your disposal as of September 1, 2020</t>
  </si>
  <si>
    <r>
      <t xml:space="preserve">Total Family contribution: 
</t>
    </r>
    <r>
      <rPr>
        <i/>
        <sz val="8"/>
        <color theme="1"/>
        <rFont val="Tahoma"/>
        <family val="2"/>
      </rPr>
      <t>Monetary support from your parents, family, spouse, etc. for full school year, Sept 20 - Apr 21</t>
    </r>
  </si>
  <si>
    <t>Registered Education Savings Plan (R.E.S.P.) or Trust Fund amount available to you for 20/21:</t>
  </si>
  <si>
    <t>Canada Student Loan (CSL max. $11,900)</t>
  </si>
  <si>
    <t>Prov. Student Loan (NS max. $6,800)</t>
  </si>
  <si>
    <r>
      <t>Government Income/CPP benefits:</t>
    </r>
    <r>
      <rPr>
        <i/>
        <sz val="8"/>
        <color theme="1"/>
        <rFont val="Tahoma"/>
        <family val="2"/>
      </rPr>
      <t xml:space="preserve"> Between Sept 20 - Apr 21</t>
    </r>
  </si>
  <si>
    <r>
      <t xml:space="preserve">Student Line of Credit: 
</t>
    </r>
    <r>
      <rPr>
        <i/>
        <sz val="8"/>
        <color theme="1"/>
        <rFont val="Tahoma"/>
        <family val="2"/>
      </rPr>
      <t>Indicate the amount that you used for the academic year, Sept 20 - Apr 21.</t>
    </r>
  </si>
  <si>
    <t>CDN</t>
  </si>
  <si>
    <t>With Parents / Immediate Family</t>
  </si>
  <si>
    <r>
      <t>Budget Form:</t>
    </r>
    <r>
      <rPr>
        <i/>
        <sz val="14"/>
        <color theme="1"/>
        <rFont val="Tahoma"/>
        <family val="2"/>
      </rPr>
      <t xml:space="preserve"> </t>
    </r>
    <r>
      <rPr>
        <i/>
        <sz val="10"/>
        <color theme="1"/>
        <rFont val="Tahoma"/>
        <family val="2"/>
      </rPr>
      <t>Complete electronically and then save your application; do NOT submit a handwritten budget form</t>
    </r>
    <r>
      <rPr>
        <i/>
        <sz val="11"/>
        <color theme="1"/>
        <rFont val="Tahoma"/>
        <family val="2"/>
      </rPr>
      <t xml:space="preserve">. </t>
    </r>
  </si>
  <si>
    <t>type your name here '</t>
  </si>
  <si>
    <r>
      <t>To apply</t>
    </r>
    <r>
      <rPr>
        <sz val="10"/>
        <color theme="1"/>
        <rFont val="Tahoma"/>
        <family val="2"/>
      </rPr>
      <t xml:space="preserve">: Send </t>
    </r>
    <r>
      <rPr>
        <b/>
        <sz val="10"/>
        <color theme="1"/>
        <rFont val="Tahoma"/>
        <family val="2"/>
      </rPr>
      <t>ONE</t>
    </r>
    <r>
      <rPr>
        <sz val="10"/>
        <color theme="1"/>
        <rFont val="Tahoma"/>
        <family val="2"/>
      </rPr>
      <t xml:space="preserve"> email from y</t>
    </r>
    <r>
      <rPr>
        <b/>
        <sz val="10"/>
        <color theme="1"/>
        <rFont val="Tahoma"/>
        <family val="2"/>
      </rPr>
      <t>our Mount email address</t>
    </r>
    <r>
      <rPr>
        <sz val="10"/>
        <color theme="1"/>
        <rFont val="Tahoma"/>
        <family val="2"/>
      </rPr>
      <t xml:space="preserve"> with all of the following attachments: 1) this form 2) your resume and 3) personalized cover letters for each Student Works position you are applying for.    
*** </t>
    </r>
    <r>
      <rPr>
        <b/>
        <sz val="10"/>
        <color theme="1"/>
        <rFont val="Tahoma"/>
        <family val="2"/>
      </rPr>
      <t>DO NOT SEND AN EMAIL FOR EACH POSITION ***</t>
    </r>
  </si>
  <si>
    <r>
      <t xml:space="preserve">The Student Works employment program is open to students that demonstrate financial need. </t>
    </r>
    <r>
      <rPr>
        <b/>
        <sz val="11"/>
        <color theme="1"/>
        <rFont val="Tahoma"/>
        <family val="2"/>
      </rPr>
      <t>Complete this application in Excel</t>
    </r>
    <r>
      <rPr>
        <sz val="11"/>
        <color theme="1"/>
        <rFont val="Tahoma"/>
        <family val="2"/>
      </rPr>
      <t xml:space="preserve"> and submit by the deadline on the Career Connects job posting.  In the email, you also need to </t>
    </r>
    <r>
      <rPr>
        <b/>
        <sz val="11"/>
        <color theme="1"/>
        <rFont val="Tahoma"/>
        <family val="2"/>
      </rPr>
      <t xml:space="preserve">include your resume </t>
    </r>
    <r>
      <rPr>
        <sz val="11"/>
        <color theme="1"/>
        <rFont val="Tahoma"/>
        <family val="2"/>
      </rPr>
      <t>and a</t>
    </r>
    <r>
      <rPr>
        <b/>
        <sz val="11"/>
        <color theme="1"/>
        <rFont val="Tahoma"/>
        <family val="2"/>
      </rPr>
      <t xml:space="preserve"> personalized cover letter for </t>
    </r>
    <r>
      <rPr>
        <b/>
        <u/>
        <sz val="11"/>
        <color theme="1"/>
        <rFont val="Tahoma"/>
        <family val="2"/>
      </rPr>
      <t>each</t>
    </r>
    <r>
      <rPr>
        <b/>
        <sz val="11"/>
        <color theme="1"/>
        <rFont val="Tahoma"/>
        <family val="2"/>
      </rPr>
      <t xml:space="preserve"> Student Works job you are applying for</t>
    </r>
    <r>
      <rPr>
        <sz val="11"/>
        <color theme="1"/>
        <rFont val="Tahoma"/>
        <family val="2"/>
      </rPr>
      <t>.  
Available jobs are posted on the Career Connects site (https://careerconnects.msvu.ca/home) - Google Chrome works best.  
Students will be notified if selected to interview for a position.</t>
    </r>
  </si>
  <si>
    <r>
      <rPr>
        <b/>
        <sz val="11"/>
        <color theme="1"/>
        <rFont val="Tahoma"/>
        <family val="2"/>
      </rPr>
      <t xml:space="preserve">Summer jobs offer 35 hours of work per week at a pay rate of $14 per hour and are usually Monday - Friday.  This year's program runs from May 10th - August 20th.
</t>
    </r>
    <r>
      <rPr>
        <sz val="11"/>
        <color theme="1"/>
        <rFont val="Tahoma"/>
        <family val="2"/>
      </rPr>
      <t>Please direct any questions about this application to financial.aid@msvu.ca.
To be eligible for a Student Works position, students must intend to take a full course-load</t>
    </r>
    <r>
      <rPr>
        <b/>
        <sz val="11"/>
        <color theme="1"/>
        <rFont val="Tahoma"/>
        <family val="2"/>
      </rPr>
      <t xml:space="preserve"> </t>
    </r>
    <r>
      <rPr>
        <sz val="11"/>
        <color theme="1"/>
        <rFont val="Tahoma"/>
        <family val="2"/>
      </rPr>
      <t>at Mount Saint Vincent University in both terms in the 2021-2022 academic year; May 2021 Graduates are not eligible.</t>
    </r>
  </si>
  <si>
    <r>
      <t xml:space="preserve">Total of Child Support &amp;/or Alimony payments you received:                              </t>
    </r>
    <r>
      <rPr>
        <i/>
        <sz val="8"/>
        <color theme="1"/>
        <rFont val="Tahoma"/>
        <family val="2"/>
      </rPr>
      <t>Sept 20 - April 21</t>
    </r>
    <r>
      <rPr>
        <sz val="9"/>
        <color theme="1"/>
        <rFont val="Tahoma"/>
        <family val="2"/>
      </rPr>
      <t xml:space="preserve">                         </t>
    </r>
  </si>
  <si>
    <r>
      <rPr>
        <sz val="9"/>
        <color theme="1"/>
        <rFont val="Tahoma"/>
        <family val="2"/>
      </rPr>
      <t xml:space="preserve">Vehicle expenses, if any:     </t>
    </r>
    <r>
      <rPr>
        <sz val="8"/>
        <color theme="1"/>
        <rFont val="Tahom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</t>
    </r>
  </si>
  <si>
    <t>I certify that, to the best of my knowledge and ability, all information contained with this application is true and correct. I understand that my approval to participate in Student Works may be withdrawn should any of this information change or be incorrect or misrepresented. I certify that by submitting this application from my Mount email, I am confirming I have completed this application and I give my permission for you to verify any of my funding with their sources. 
I confirm I will be enrolled in a full-time courseload during both Fall 2021 and Winter 2022 terms.</t>
  </si>
  <si>
    <t>What is your marital status (click empty cell and use the dropdown arrow on the right)</t>
  </si>
  <si>
    <r>
      <t xml:space="preserve">As of June 2021, have you been out of high school </t>
    </r>
    <r>
      <rPr>
        <b/>
        <sz val="10"/>
        <color theme="1"/>
        <rFont val="Tahoma"/>
        <family val="2"/>
      </rPr>
      <t>at least 4</t>
    </r>
    <r>
      <rPr>
        <sz val="10"/>
        <color theme="1"/>
        <rFont val="Tahoma"/>
        <family val="2"/>
      </rPr>
      <t xml:space="preserve"> years? </t>
    </r>
    <r>
      <rPr>
        <sz val="8"/>
        <color theme="1"/>
        <rFont val="Tahoma"/>
        <family val="2"/>
      </rPr>
      <t>(use dropdown arrow)</t>
    </r>
  </si>
  <si>
    <r>
      <t xml:space="preserve">Where did you live </t>
    </r>
    <r>
      <rPr>
        <b/>
        <sz val="10"/>
        <color theme="1"/>
        <rFont val="Tahoma"/>
        <family val="2"/>
      </rPr>
      <t>during the school year</t>
    </r>
    <r>
      <rPr>
        <sz val="10"/>
        <color theme="1"/>
        <rFont val="Tahoma"/>
        <family val="2"/>
      </rPr>
      <t>? (use dropdown arrow)</t>
    </r>
  </si>
  <si>
    <t>How many children do you have (if any)?
(use dropdown arrow)</t>
  </si>
  <si>
    <t>Including you, how many children are attending post-secondary? (use drop down arrow)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</si>
</sst>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Tahoma"/>
      <family val="2"/>
    </font>
    <font>
      <sz val="8"/>
      <color rgb="FF999999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7.5"/>
      <color theme="1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9"/>
      <name val="Tahoma"/>
      <family val="2"/>
    </font>
    <font>
      <b/>
      <sz val="9.5"/>
      <color theme="1"/>
      <name val="Tahoma"/>
      <family val="2"/>
    </font>
    <font>
      <b/>
      <sz val="10"/>
      <color theme="1"/>
      <name val="Tahoma"/>
      <family val="2"/>
    </font>
    <font>
      <sz val="11"/>
      <color rgb="FF002060"/>
      <name val="Tahoma"/>
      <family val="2"/>
    </font>
    <font>
      <b/>
      <u/>
      <sz val="14"/>
      <color theme="1"/>
      <name val="Tahoma"/>
      <family val="2"/>
    </font>
    <font>
      <b/>
      <sz val="13"/>
      <color theme="1"/>
      <name val="Tahoma"/>
      <family val="2"/>
    </font>
    <font>
      <sz val="9"/>
      <color rgb="FF002060"/>
      <name val="Tahoma"/>
      <family val="2"/>
    </font>
    <font>
      <i/>
      <sz val="8"/>
      <color theme="1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color rgb="FF000000"/>
      <name val="Tahoma"/>
      <family val="2"/>
    </font>
    <font>
      <sz val="8.5"/>
      <color theme="1"/>
      <name val="Tahoma"/>
      <family val="2"/>
    </font>
    <font>
      <i/>
      <sz val="9.5"/>
      <color theme="1"/>
      <name val="Tahoma"/>
      <family val="2"/>
    </font>
    <font>
      <b/>
      <sz val="9"/>
      <color theme="1"/>
      <name val="Tahoma"/>
      <family val="2"/>
    </font>
    <font>
      <sz val="14"/>
      <color theme="1"/>
      <name val="Tahoma"/>
      <family val="2"/>
    </font>
    <font>
      <i/>
      <sz val="11"/>
      <color theme="1"/>
      <name val="Tahoma"/>
      <family val="2"/>
    </font>
    <font>
      <sz val="18"/>
      <color theme="3"/>
      <name val="Tahoma"/>
      <family val="2"/>
    </font>
    <font>
      <b/>
      <i/>
      <sz val="10"/>
      <color theme="1"/>
      <name val="Tahoma"/>
      <family val="2"/>
    </font>
    <font>
      <i/>
      <sz val="14"/>
      <color theme="1"/>
      <name val="Tahoma"/>
      <family val="2"/>
    </font>
    <font>
      <b/>
      <i/>
      <sz val="8"/>
      <color theme="1"/>
      <name val="Tahoma"/>
      <family val="2"/>
    </font>
    <font>
      <sz val="10"/>
      <color rgb="FF002060"/>
      <name val="Tahoma"/>
      <family val="2"/>
    </font>
    <font>
      <i/>
      <sz val="10"/>
      <color theme="1"/>
      <name val="Tahoma"/>
      <family val="2"/>
    </font>
    <font>
      <sz val="10"/>
      <color rgb="FF000000"/>
      <name val="Tahoma"/>
      <family val="2"/>
    </font>
    <font>
      <sz val="16"/>
      <color theme="3"/>
      <name val="Tahoma"/>
      <family val="2"/>
    </font>
    <font>
      <b/>
      <i/>
      <sz val="8"/>
      <name val="Tahoma"/>
      <family val="2"/>
    </font>
    <font>
      <b/>
      <u/>
      <sz val="11"/>
      <color theme="1"/>
      <name val="Tahoma"/>
      <family val="2"/>
    </font>
    <font>
      <sz val="7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i/>
      <sz val="6"/>
      <color theme="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 tint="-0.14999847407452621"/>
      <name val="Tahoma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7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3F3F3F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1" fillId="8" borderId="23" applyNumberFormat="0" applyAlignment="0" applyProtection="0"/>
  </cellStyleXfs>
  <cellXfs count="211">
    <xf numFmtId="0" fontId="0" fillId="0" borderId="0" xfId="0"/>
    <xf numFmtId="0" fontId="9" fillId="0" borderId="0" xfId="0" applyFont="1" applyProtection="1"/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0" fillId="0" borderId="0" xfId="0" applyFont="1" applyProtection="1"/>
    <xf numFmtId="0" fontId="9" fillId="0" borderId="0" xfId="0" applyFont="1" applyAlignment="1" applyProtection="1"/>
    <xf numFmtId="0" fontId="10" fillId="0" borderId="0" xfId="0" applyFont="1" applyFill="1" applyProtection="1"/>
    <xf numFmtId="0" fontId="10" fillId="0" borderId="0" xfId="0" applyFont="1" applyAlignment="1" applyProtection="1">
      <alignment vertical="top"/>
    </xf>
    <xf numFmtId="0" fontId="10" fillId="0" borderId="0" xfId="0" applyFont="1" applyBorder="1" applyProtection="1"/>
    <xf numFmtId="0" fontId="16" fillId="0" borderId="0" xfId="0" applyFont="1" applyProtection="1"/>
    <xf numFmtId="0" fontId="10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horizontal="center" vertical="center"/>
    </xf>
    <xf numFmtId="164" fontId="15" fillId="0" borderId="0" xfId="2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164" fontId="15" fillId="0" borderId="0" xfId="0" applyNumberFormat="1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vertical="center"/>
    </xf>
    <xf numFmtId="0" fontId="11" fillId="0" borderId="8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 wrapText="1"/>
    </xf>
    <xf numFmtId="0" fontId="21" fillId="0" borderId="3" xfId="0" applyNumberFormat="1" applyFont="1" applyFill="1" applyBorder="1" applyAlignment="1" applyProtection="1">
      <alignment vertical="center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164" fontId="15" fillId="0" borderId="1" xfId="2" applyNumberFormat="1" applyFont="1" applyFill="1" applyBorder="1" applyAlignment="1" applyProtection="1">
      <alignment horizontal="left" vertical="center"/>
      <protection locked="0"/>
    </xf>
    <xf numFmtId="164" fontId="15" fillId="0" borderId="1" xfId="1" applyFont="1" applyFill="1" applyBorder="1" applyAlignment="1" applyProtection="1">
      <alignment horizontal="left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</xf>
    <xf numFmtId="164" fontId="15" fillId="0" borderId="1" xfId="2" applyNumberFormat="1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vertical="top" wrapText="1"/>
    </xf>
    <xf numFmtId="0" fontId="19" fillId="0" borderId="14" xfId="0" applyFont="1" applyFill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horizontal="left" vertical="top" wrapText="1"/>
    </xf>
    <xf numFmtId="0" fontId="19" fillId="0" borderId="14" xfId="0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 applyProtection="1">
      <alignment horizontal="left" vertical="top" wrapText="1"/>
    </xf>
    <xf numFmtId="164" fontId="15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vertical="center"/>
    </xf>
    <xf numFmtId="10" fontId="13" fillId="6" borderId="1" xfId="0" applyNumberFormat="1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34" fillId="0" borderId="0" xfId="0" applyFont="1"/>
    <xf numFmtId="0" fontId="3" fillId="0" borderId="8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</xf>
    <xf numFmtId="0" fontId="34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164" fontId="10" fillId="0" borderId="1" xfId="0" applyNumberFormat="1" applyFont="1" applyFill="1" applyBorder="1" applyAlignment="1" applyProtection="1">
      <alignment horizontal="left" vertical="center"/>
    </xf>
    <xf numFmtId="164" fontId="10" fillId="0" borderId="1" xfId="2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11" fillId="0" borderId="29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44" fillId="0" borderId="26" xfId="3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left" vertical="center" wrapText="1"/>
    </xf>
    <xf numFmtId="0" fontId="3" fillId="0" borderId="24" xfId="0" applyFont="1" applyFill="1" applyBorder="1" applyAlignment="1" applyProtection="1">
      <alignment horizontal="left" vertical="center" wrapText="1"/>
    </xf>
    <xf numFmtId="165" fontId="43" fillId="0" borderId="5" xfId="1" applyNumberFormat="1" applyFont="1" applyFill="1" applyBorder="1" applyAlignment="1" applyProtection="1">
      <alignment horizontal="center" vertical="center" wrapText="1"/>
    </xf>
    <xf numFmtId="165" fontId="43" fillId="0" borderId="27" xfId="1" applyNumberFormat="1" applyFont="1" applyFill="1" applyBorder="1" applyAlignment="1" applyProtection="1">
      <alignment horizontal="center" vertical="center" wrapText="1"/>
    </xf>
    <xf numFmtId="0" fontId="43" fillId="0" borderId="24" xfId="0" applyFont="1" applyFill="1" applyBorder="1" applyAlignment="1" applyProtection="1">
      <alignment horizontal="center" vertical="center" wrapText="1"/>
    </xf>
    <xf numFmtId="0" fontId="43" fillId="0" borderId="25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31" xfId="0" applyFont="1" applyBorder="1" applyAlignment="1" applyProtection="1">
      <alignment horizontal="left" vertical="center" wrapText="1"/>
    </xf>
    <xf numFmtId="0" fontId="35" fillId="0" borderId="0" xfId="0" applyFont="1" applyFill="1" applyBorder="1" applyAlignment="1" applyProtection="1">
      <alignment horizontal="right" vertical="center" wrapText="1"/>
    </xf>
    <xf numFmtId="0" fontId="28" fillId="0" borderId="0" xfId="0" applyFont="1" applyFill="1" applyBorder="1" applyAlignment="1" applyProtection="1">
      <alignment horizontal="right" vertical="center" wrapText="1"/>
    </xf>
    <xf numFmtId="49" fontId="21" fillId="0" borderId="6" xfId="0" applyNumberFormat="1" applyFont="1" applyFill="1" applyBorder="1" applyAlignment="1" applyProtection="1">
      <alignment horizontal="center" vertical="center"/>
      <protection locked="0"/>
    </xf>
    <xf numFmtId="49" fontId="21" fillId="0" borderId="5" xfId="0" applyNumberFormat="1" applyFont="1" applyFill="1" applyBorder="1" applyAlignment="1" applyProtection="1">
      <alignment horizontal="center" vertical="center"/>
      <protection locked="0"/>
    </xf>
    <xf numFmtId="49" fontId="21" fillId="0" borderId="7" xfId="0" applyNumberFormat="1" applyFont="1" applyFill="1" applyBorder="1" applyAlignment="1" applyProtection="1">
      <alignment horizontal="center" vertical="center"/>
      <protection locked="0"/>
    </xf>
    <xf numFmtId="49" fontId="21" fillId="0" borderId="2" xfId="0" applyNumberFormat="1" applyFont="1" applyFill="1" applyBorder="1" applyAlignment="1" applyProtection="1">
      <alignment horizontal="center" vertical="center"/>
      <protection locked="0"/>
    </xf>
    <xf numFmtId="49" fontId="21" fillId="0" borderId="4" xfId="0" applyNumberFormat="1" applyFont="1" applyFill="1" applyBorder="1" applyAlignment="1" applyProtection="1">
      <alignment horizontal="center" vertical="center"/>
      <protection locked="0"/>
    </xf>
    <xf numFmtId="49" fontId="21" fillId="0" borderId="3" xfId="0" applyNumberFormat="1" applyFont="1" applyFill="1" applyBorder="1" applyAlignment="1" applyProtection="1">
      <alignment horizontal="center" vertical="center"/>
      <protection locked="0"/>
    </xf>
    <xf numFmtId="10" fontId="14" fillId="4" borderId="4" xfId="0" applyNumberFormat="1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11" fillId="0" borderId="32" xfId="0" applyFont="1" applyFill="1" applyBorder="1" applyAlignment="1" applyProtection="1">
      <alignment horizontal="left" vertical="center" wrapText="1"/>
    </xf>
    <xf numFmtId="0" fontId="11" fillId="0" borderId="33" xfId="0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 applyProtection="1">
      <alignment vertical="center" wrapText="1"/>
    </xf>
    <xf numFmtId="0" fontId="11" fillId="0" borderId="4" xfId="0" applyFont="1" applyFill="1" applyBorder="1" applyAlignment="1" applyProtection="1">
      <alignment vertical="center" wrapText="1"/>
    </xf>
    <xf numFmtId="0" fontId="14" fillId="5" borderId="2" xfId="0" applyFont="1" applyFill="1" applyBorder="1" applyAlignment="1" applyProtection="1">
      <alignment vertical="center" wrapText="1"/>
    </xf>
    <xf numFmtId="0" fontId="25" fillId="5" borderId="4" xfId="0" applyFont="1" applyFill="1" applyBorder="1" applyAlignment="1" applyProtection="1">
      <alignment vertical="center" wrapText="1"/>
    </xf>
    <xf numFmtId="0" fontId="25" fillId="5" borderId="3" xfId="0" applyFont="1" applyFill="1" applyBorder="1" applyAlignment="1" applyProtection="1">
      <alignment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center" vertical="center"/>
    </xf>
    <xf numFmtId="10" fontId="29" fillId="6" borderId="1" xfId="0" applyNumberFormat="1" applyFont="1" applyFill="1" applyBorder="1" applyAlignment="1" applyProtection="1">
      <alignment horizontal="center" vertical="center" wrapText="1"/>
    </xf>
    <xf numFmtId="0" fontId="14" fillId="5" borderId="2" xfId="0" applyFont="1" applyFill="1" applyBorder="1" applyAlignment="1" applyProtection="1">
      <alignment horizontal="left" vertical="center" wrapText="1"/>
    </xf>
    <xf numFmtId="0" fontId="25" fillId="5" borderId="4" xfId="0" applyFont="1" applyFill="1" applyBorder="1" applyAlignment="1" applyProtection="1">
      <alignment horizontal="left" vertical="center" wrapText="1"/>
    </xf>
    <xf numFmtId="0" fontId="25" fillId="5" borderId="3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vertical="center" wrapText="1"/>
    </xf>
    <xf numFmtId="0" fontId="9" fillId="5" borderId="2" xfId="0" applyFont="1" applyFill="1" applyBorder="1" applyAlignment="1" applyProtection="1">
      <alignment horizontal="left" vertical="center" wrapText="1"/>
    </xf>
    <xf numFmtId="0" fontId="9" fillId="5" borderId="4" xfId="0" applyFont="1" applyFill="1" applyBorder="1" applyAlignment="1" applyProtection="1">
      <alignment horizontal="left" vertical="center" wrapText="1"/>
    </xf>
    <xf numFmtId="0" fontId="9" fillId="5" borderId="3" xfId="0" applyFont="1" applyFill="1" applyBorder="1" applyAlignment="1" applyProtection="1">
      <alignment horizontal="left" vertical="center" wrapText="1"/>
    </xf>
    <xf numFmtId="0" fontId="26" fillId="5" borderId="9" xfId="0" applyFont="1" applyFill="1" applyBorder="1" applyAlignment="1" applyProtection="1">
      <alignment horizontal="left"/>
    </xf>
    <xf numFmtId="0" fontId="26" fillId="5" borderId="0" xfId="0" applyFont="1" applyFill="1" applyBorder="1" applyAlignment="1" applyProtection="1">
      <alignment horizontal="left"/>
    </xf>
    <xf numFmtId="0" fontId="26" fillId="5" borderId="10" xfId="0" applyFont="1" applyFill="1" applyBorder="1" applyAlignment="1" applyProtection="1">
      <alignment horizontal="left"/>
    </xf>
    <xf numFmtId="0" fontId="9" fillId="5" borderId="6" xfId="0" applyFont="1" applyFill="1" applyBorder="1" applyAlignment="1" applyProtection="1">
      <alignment horizontal="left" vertical="center"/>
    </xf>
    <xf numFmtId="0" fontId="9" fillId="5" borderId="5" xfId="0" applyFont="1" applyFill="1" applyBorder="1" applyAlignment="1" applyProtection="1">
      <alignment horizontal="left" vertical="center"/>
    </xf>
    <xf numFmtId="0" fontId="9" fillId="5" borderId="7" xfId="0" applyFont="1" applyFill="1" applyBorder="1" applyAlignment="1" applyProtection="1">
      <alignment horizontal="left" vertical="center"/>
    </xf>
    <xf numFmtId="0" fontId="9" fillId="5" borderId="2" xfId="0" applyFont="1" applyFill="1" applyBorder="1" applyAlignment="1" applyProtection="1">
      <alignment horizontal="left" vertical="center"/>
    </xf>
    <xf numFmtId="0" fontId="9" fillId="5" borderId="4" xfId="0" applyFont="1" applyFill="1" applyBorder="1" applyAlignment="1" applyProtection="1">
      <alignment horizontal="left" vertical="center"/>
    </xf>
    <xf numFmtId="0" fontId="9" fillId="5" borderId="3" xfId="0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center"/>
    </xf>
    <xf numFmtId="0" fontId="11" fillId="0" borderId="12" xfId="0" applyFont="1" applyFill="1" applyBorder="1" applyAlignment="1" applyProtection="1">
      <alignment horizontal="center"/>
    </xf>
    <xf numFmtId="0" fontId="11" fillId="0" borderId="13" xfId="0" applyFont="1" applyFill="1" applyBorder="1" applyAlignment="1" applyProtection="1">
      <alignment horizontal="center"/>
    </xf>
    <xf numFmtId="0" fontId="11" fillId="3" borderId="2" xfId="0" applyFont="1" applyFill="1" applyBorder="1" applyAlignment="1" applyProtection="1">
      <alignment horizontal="center" vertical="top" wrapText="1"/>
    </xf>
    <xf numFmtId="0" fontId="11" fillId="3" borderId="4" xfId="0" applyFont="1" applyFill="1" applyBorder="1" applyAlignment="1" applyProtection="1">
      <alignment horizontal="center" vertical="top" wrapText="1"/>
    </xf>
    <xf numFmtId="0" fontId="11" fillId="3" borderId="3" xfId="0" applyFont="1" applyFill="1" applyBorder="1" applyAlignment="1" applyProtection="1">
      <alignment horizontal="center" vertical="top" wrapText="1"/>
    </xf>
    <xf numFmtId="0" fontId="43" fillId="0" borderId="35" xfId="0" applyFont="1" applyFill="1" applyBorder="1" applyAlignment="1" applyProtection="1">
      <alignment horizontal="center" vertical="center" wrapText="1"/>
    </xf>
    <xf numFmtId="0" fontId="43" fillId="0" borderId="34" xfId="0" applyFont="1" applyFill="1" applyBorder="1" applyAlignment="1" applyProtection="1">
      <alignment horizontal="center" vertical="center" wrapText="1"/>
    </xf>
    <xf numFmtId="165" fontId="43" fillId="0" borderId="12" xfId="1" applyNumberFormat="1" applyFont="1" applyFill="1" applyBorder="1" applyAlignment="1" applyProtection="1">
      <alignment horizontal="center" vertical="center" wrapText="1"/>
    </xf>
    <xf numFmtId="165" fontId="43" fillId="0" borderId="30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top" wrapText="1"/>
    </xf>
    <xf numFmtId="0" fontId="3" fillId="0" borderId="8" xfId="0" applyFont="1" applyFill="1" applyBorder="1" applyAlignment="1" applyProtection="1">
      <alignment horizontal="left" vertical="top" wrapText="1"/>
    </xf>
    <xf numFmtId="0" fontId="23" fillId="0" borderId="8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top"/>
    </xf>
    <xf numFmtId="0" fontId="9" fillId="0" borderId="3" xfId="0" applyFont="1" applyFill="1" applyBorder="1" applyAlignment="1" applyProtection="1">
      <alignment horizontal="left" vertical="top"/>
    </xf>
    <xf numFmtId="0" fontId="42" fillId="0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17" fillId="0" borderId="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7" fillId="0" borderId="10" xfId="0" applyFont="1" applyFill="1" applyBorder="1" applyAlignment="1" applyProtection="1">
      <alignment horizontal="left"/>
    </xf>
    <xf numFmtId="0" fontId="9" fillId="0" borderId="2" xfId="0" applyFont="1" applyFill="1" applyBorder="1" applyAlignment="1" applyProtection="1">
      <alignment horizontal="left" vertical="top"/>
    </xf>
    <xf numFmtId="14" fontId="15" fillId="0" borderId="2" xfId="0" applyNumberFormat="1" applyFont="1" applyFill="1" applyBorder="1" applyAlignment="1" applyProtection="1">
      <alignment horizontal="left" vertical="center" wrapText="1"/>
    </xf>
    <xf numFmtId="0" fontId="15" fillId="0" borderId="4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left" vertical="center" wrapText="1"/>
    </xf>
    <xf numFmtId="0" fontId="24" fillId="0" borderId="2" xfId="0" applyFont="1" applyBorder="1" applyAlignment="1" applyProtection="1">
      <alignment horizontal="left" vertical="center" wrapText="1"/>
    </xf>
    <xf numFmtId="0" fontId="24" fillId="0" borderId="4" xfId="0" applyFont="1" applyBorder="1" applyAlignment="1" applyProtection="1">
      <alignment horizontal="left" vertical="center" wrapText="1"/>
    </xf>
    <xf numFmtId="0" fontId="24" fillId="0" borderId="3" xfId="0" applyFont="1" applyBorder="1" applyAlignment="1" applyProtection="1">
      <alignment horizontal="left" vertical="center" wrapText="1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21" fillId="0" borderId="4" xfId="0" applyNumberFormat="1" applyFont="1" applyFill="1" applyBorder="1" applyAlignment="1" applyProtection="1">
      <alignment horizontal="left" vertical="center"/>
    </xf>
    <xf numFmtId="164" fontId="15" fillId="0" borderId="1" xfId="0" applyNumberFormat="1" applyFont="1" applyFill="1" applyBorder="1" applyAlignment="1" applyProtection="1">
      <alignment horizontal="left" vertical="center"/>
      <protection locked="0"/>
    </xf>
    <xf numFmtId="164" fontId="15" fillId="0" borderId="2" xfId="0" applyNumberFormat="1" applyFont="1" applyFill="1" applyBorder="1" applyAlignment="1" applyProtection="1">
      <alignment horizontal="left" vertical="center"/>
      <protection locked="0"/>
    </xf>
    <xf numFmtId="164" fontId="15" fillId="0" borderId="4" xfId="0" applyNumberFormat="1" applyFont="1" applyFill="1" applyBorder="1" applyAlignment="1" applyProtection="1">
      <alignment horizontal="left" vertical="center"/>
      <protection locked="0"/>
    </xf>
    <xf numFmtId="164" fontId="15" fillId="0" borderId="3" xfId="0" applyNumberFormat="1" applyFont="1" applyFill="1" applyBorder="1" applyAlignment="1" applyProtection="1">
      <alignment horizontal="left" vertical="center"/>
      <protection locked="0"/>
    </xf>
    <xf numFmtId="164" fontId="15" fillId="0" borderId="8" xfId="0" applyNumberFormat="1" applyFont="1" applyFill="1" applyBorder="1" applyAlignment="1" applyProtection="1">
      <alignment horizontal="center" vertical="center"/>
      <protection locked="0"/>
    </xf>
    <xf numFmtId="164" fontId="15" fillId="0" borderId="14" xfId="0" applyNumberFormat="1" applyFont="1" applyFill="1" applyBorder="1" applyAlignment="1" applyProtection="1">
      <alignment horizontal="center" vertical="center"/>
      <protection locked="0"/>
    </xf>
    <xf numFmtId="4" fontId="6" fillId="0" borderId="8" xfId="0" applyNumberFormat="1" applyFont="1" applyFill="1" applyBorder="1" applyAlignment="1" applyProtection="1">
      <alignment horizontal="center" vertical="center"/>
    </xf>
    <xf numFmtId="4" fontId="6" fillId="0" borderId="14" xfId="0" applyNumberFormat="1" applyFont="1" applyFill="1" applyBorder="1" applyAlignment="1" applyProtection="1">
      <alignment horizontal="center" vertical="center"/>
    </xf>
    <xf numFmtId="164" fontId="15" fillId="0" borderId="8" xfId="2" applyNumberFormat="1" applyFont="1" applyFill="1" applyBorder="1" applyAlignment="1" applyProtection="1">
      <alignment horizontal="center" vertical="center"/>
    </xf>
    <xf numFmtId="164" fontId="15" fillId="0" borderId="14" xfId="2" applyNumberFormat="1" applyFont="1" applyFill="1" applyBorder="1" applyAlignment="1" applyProtection="1">
      <alignment horizontal="center" vertical="center"/>
    </xf>
    <xf numFmtId="164" fontId="15" fillId="0" borderId="6" xfId="0" applyNumberFormat="1" applyFont="1" applyFill="1" applyBorder="1" applyAlignment="1" applyProtection="1">
      <alignment horizontal="center" vertical="center"/>
      <protection locked="0"/>
    </xf>
    <xf numFmtId="164" fontId="15" fillId="0" borderId="5" xfId="0" applyNumberFormat="1" applyFont="1" applyFill="1" applyBorder="1" applyAlignment="1" applyProtection="1">
      <alignment horizontal="center" vertical="center"/>
      <protection locked="0"/>
    </xf>
    <xf numFmtId="164" fontId="15" fillId="0" borderId="7" xfId="0" applyNumberFormat="1" applyFont="1" applyFill="1" applyBorder="1" applyAlignment="1" applyProtection="1">
      <alignment horizontal="center" vertical="center"/>
      <protection locked="0"/>
    </xf>
    <xf numFmtId="164" fontId="15" fillId="0" borderId="11" xfId="0" applyNumberFormat="1" applyFont="1" applyFill="1" applyBorder="1" applyAlignment="1" applyProtection="1">
      <alignment horizontal="center" vertical="center"/>
      <protection locked="0"/>
    </xf>
    <xf numFmtId="164" fontId="15" fillId="0" borderId="12" xfId="0" applyNumberFormat="1" applyFont="1" applyFill="1" applyBorder="1" applyAlignment="1" applyProtection="1">
      <alignment horizontal="center" vertical="center"/>
      <protection locked="0"/>
    </xf>
    <xf numFmtId="164" fontId="15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left" vertical="top" wrapText="1"/>
    </xf>
    <xf numFmtId="0" fontId="3" fillId="0" borderId="7" xfId="0" applyFont="1" applyFill="1" applyBorder="1" applyAlignment="1" applyProtection="1">
      <alignment horizontal="left" vertical="top" wrapText="1"/>
    </xf>
    <xf numFmtId="0" fontId="3" fillId="0" borderId="11" xfId="0" applyFont="1" applyFill="1" applyBorder="1" applyAlignment="1" applyProtection="1">
      <alignment horizontal="left" vertical="top" wrapText="1"/>
    </xf>
    <xf numFmtId="0" fontId="3" fillId="0" borderId="13" xfId="0" applyFont="1" applyFill="1" applyBorder="1" applyAlignment="1" applyProtection="1">
      <alignment horizontal="left" vertical="top" wrapText="1"/>
    </xf>
    <xf numFmtId="0" fontId="3" fillId="0" borderId="14" xfId="0" applyFont="1" applyFill="1" applyBorder="1" applyAlignment="1" applyProtection="1">
      <alignment horizontal="left" vertical="top" wrapText="1"/>
    </xf>
    <xf numFmtId="0" fontId="45" fillId="0" borderId="11" xfId="0" applyFont="1" applyFill="1" applyBorder="1" applyAlignment="1" applyProtection="1">
      <alignment horizontal="left" vertical="center" wrapText="1"/>
    </xf>
    <xf numFmtId="0" fontId="45" fillId="0" borderId="13" xfId="0" applyFont="1" applyFill="1" applyBorder="1" applyAlignment="1" applyProtection="1">
      <alignment horizontal="left" vertical="center" wrapText="1"/>
    </xf>
    <xf numFmtId="164" fontId="32" fillId="4" borderId="8" xfId="1" applyNumberFormat="1" applyFont="1" applyFill="1" applyBorder="1" applyAlignment="1" applyProtection="1">
      <alignment horizontal="left" vertical="center"/>
    </xf>
    <xf numFmtId="0" fontId="11" fillId="4" borderId="6" xfId="0" applyFont="1" applyFill="1" applyBorder="1" applyAlignment="1" applyProtection="1">
      <alignment horizontal="left" vertical="center"/>
    </xf>
    <xf numFmtId="0" fontId="11" fillId="4" borderId="7" xfId="0" applyFont="1" applyFill="1" applyBorder="1" applyAlignment="1" applyProtection="1">
      <alignment horizontal="left" vertical="center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18" fillId="0" borderId="17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9" xfId="0" applyFont="1" applyFill="1" applyBorder="1" applyAlignment="1" applyProtection="1">
      <alignment horizontal="center" vertical="center" wrapText="1"/>
    </xf>
    <xf numFmtId="0" fontId="18" fillId="0" borderId="20" xfId="0" applyFont="1" applyFill="1" applyBorder="1" applyAlignment="1" applyProtection="1">
      <alignment horizontal="center" vertical="center" wrapText="1"/>
    </xf>
    <xf numFmtId="0" fontId="18" fillId="0" borderId="21" xfId="0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 wrapText="1"/>
    </xf>
    <xf numFmtId="164" fontId="14" fillId="7" borderId="2" xfId="1" applyFont="1" applyFill="1" applyBorder="1" applyAlignment="1" applyProtection="1">
      <alignment horizontal="center" vertical="center"/>
    </xf>
    <xf numFmtId="164" fontId="14" fillId="7" borderId="4" xfId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left" vertical="center" wrapText="1"/>
    </xf>
    <xf numFmtId="0" fontId="19" fillId="0" borderId="1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164" fontId="10" fillId="0" borderId="8" xfId="0" applyNumberFormat="1" applyFont="1" applyFill="1" applyBorder="1" applyAlignment="1" applyProtection="1">
      <alignment horizontal="center" vertical="center"/>
    </xf>
    <xf numFmtId="164" fontId="10" fillId="0" borderId="14" xfId="0" applyNumberFormat="1" applyFont="1" applyFill="1" applyBorder="1" applyAlignment="1" applyProtection="1">
      <alignment horizontal="center" vertical="center"/>
    </xf>
    <xf numFmtId="0" fontId="20" fillId="7" borderId="2" xfId="0" applyFont="1" applyFill="1" applyBorder="1" applyAlignment="1" applyProtection="1">
      <alignment horizontal="left" vertical="center"/>
    </xf>
    <xf numFmtId="0" fontId="20" fillId="7" borderId="3" xfId="0" applyFont="1" applyFill="1" applyBorder="1" applyAlignment="1" applyProtection="1">
      <alignment horizontal="left" vertical="center"/>
    </xf>
    <xf numFmtId="164" fontId="15" fillId="0" borderId="6" xfId="2" applyNumberFormat="1" applyFont="1" applyFill="1" applyBorder="1" applyAlignment="1" applyProtection="1">
      <alignment horizontal="center" vertical="center"/>
    </xf>
    <xf numFmtId="164" fontId="15" fillId="0" borderId="11" xfId="2" applyNumberFormat="1" applyFont="1" applyFill="1" applyBorder="1" applyAlignment="1" applyProtection="1">
      <alignment horizontal="center" vertical="center"/>
    </xf>
    <xf numFmtId="164" fontId="32" fillId="6" borderId="1" xfId="1" applyFont="1" applyFill="1" applyBorder="1" applyAlignment="1" applyProtection="1">
      <alignment horizontal="left" vertical="center"/>
    </xf>
    <xf numFmtId="164" fontId="32" fillId="6" borderId="2" xfId="1" applyFont="1" applyFill="1" applyBorder="1" applyAlignment="1" applyProtection="1">
      <alignment horizontal="left" vertical="center"/>
    </xf>
    <xf numFmtId="0" fontId="11" fillId="6" borderId="1" xfId="0" applyFont="1" applyFill="1" applyBorder="1" applyAlignment="1" applyProtection="1">
      <alignment horizontal="left" vertical="center"/>
    </xf>
    <xf numFmtId="164" fontId="10" fillId="0" borderId="8" xfId="2" applyNumberFormat="1" applyFont="1" applyFill="1" applyBorder="1" applyAlignment="1" applyProtection="1">
      <alignment horizontal="center" vertical="center"/>
    </xf>
    <xf numFmtId="164" fontId="10" fillId="0" borderId="14" xfId="2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left" vertical="top" wrapText="1"/>
    </xf>
    <xf numFmtId="0" fontId="10" fillId="0" borderId="4" xfId="0" applyFont="1" applyFill="1" applyBorder="1" applyAlignment="1" applyProtection="1">
      <alignment horizontal="left" vertical="top" wrapText="1"/>
    </xf>
    <xf numFmtId="0" fontId="10" fillId="0" borderId="3" xfId="0" applyFont="1" applyFill="1" applyBorder="1" applyAlignment="1" applyProtection="1">
      <alignment horizontal="left" vertical="top" wrapText="1"/>
    </xf>
    <xf numFmtId="0" fontId="10" fillId="0" borderId="9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10" xfId="0" applyFont="1" applyFill="1" applyBorder="1" applyAlignment="1" applyProtection="1">
      <alignment horizontal="left" vertical="top" wrapText="1"/>
    </xf>
    <xf numFmtId="0" fontId="10" fillId="0" borderId="11" xfId="0" applyFont="1" applyFill="1" applyBorder="1" applyAlignment="1" applyProtection="1">
      <alignment horizontal="left" vertical="top" wrapText="1"/>
    </xf>
    <xf numFmtId="0" fontId="10" fillId="0" borderId="12" xfId="0" applyFont="1" applyFill="1" applyBorder="1" applyAlignment="1" applyProtection="1">
      <alignment horizontal="left" vertical="top" wrapText="1"/>
    </xf>
    <xf numFmtId="0" fontId="10" fillId="0" borderId="13" xfId="0" applyFont="1" applyFill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1" fillId="0" borderId="11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</cellXfs>
  <cellStyles count="4">
    <cellStyle name="Bad" xfId="2" builtinId="27"/>
    <cellStyle name="Check Cell" xfId="3" builtinId="23"/>
    <cellStyle name="Currency" xfId="1" builtinId="4"/>
    <cellStyle name="Normal" xfId="0" builtinId="0"/>
  </cellStyles>
  <dxfs count="13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57</xdr:row>
          <xdr:rowOff>38100</xdr:rowOff>
        </xdr:from>
        <xdr:to>
          <xdr:col>8</xdr:col>
          <xdr:colOff>161925</xdr:colOff>
          <xdr:row>58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BF1DE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Budget sheet completed in Excel (before saving)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58</xdr:row>
          <xdr:rowOff>0</xdr:rowOff>
        </xdr:from>
        <xdr:to>
          <xdr:col>8</xdr:col>
          <xdr:colOff>28575</xdr:colOff>
          <xdr:row>59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BF1DE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Personal statement, if applicable (typed; 1 page max.)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60</xdr:row>
          <xdr:rowOff>28575</xdr:rowOff>
        </xdr:from>
        <xdr:to>
          <xdr:col>7</xdr:col>
          <xdr:colOff>180975</xdr:colOff>
          <xdr:row>61</xdr:row>
          <xdr:rowOff>76200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BF1DE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Application emailed using your Mount account 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38995</xdr:colOff>
      <xdr:row>0</xdr:row>
      <xdr:rowOff>0</xdr:rowOff>
    </xdr:from>
    <xdr:to>
      <xdr:col>1</xdr:col>
      <xdr:colOff>684843</xdr:colOff>
      <xdr:row>2</xdr:row>
      <xdr:rowOff>231673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95" y="0"/>
          <a:ext cx="2029044" cy="736912"/>
        </a:xfrm>
        <a:prstGeom prst="rect">
          <a:avLst/>
        </a:prstGeom>
      </xdr:spPr>
    </xdr:pic>
    <xdr:clientData/>
  </xdr:twoCellAnchor>
  <xdr:twoCellAnchor>
    <xdr:from>
      <xdr:col>4</xdr:col>
      <xdr:colOff>8072</xdr:colOff>
      <xdr:row>56</xdr:row>
      <xdr:rowOff>64577</xdr:rowOff>
    </xdr:from>
    <xdr:to>
      <xdr:col>8</xdr:col>
      <xdr:colOff>64576</xdr:colOff>
      <xdr:row>57</xdr:row>
      <xdr:rowOff>40360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10000" y="17475954"/>
          <a:ext cx="2922076" cy="1533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900" b="0" i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Submission</a:t>
          </a:r>
          <a:r>
            <a:rPr lang="en-US" sz="900" b="0" i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Checklist: </a:t>
          </a:r>
        </a:p>
      </xdr:txBody>
    </xdr:sp>
    <xdr:clientData/>
  </xdr:twoCellAnchor>
  <xdr:twoCellAnchor>
    <xdr:from>
      <xdr:col>0</xdr:col>
      <xdr:colOff>201801</xdr:colOff>
      <xdr:row>19</xdr:row>
      <xdr:rowOff>581025</xdr:rowOff>
    </xdr:from>
    <xdr:to>
      <xdr:col>8</xdr:col>
      <xdr:colOff>137225</xdr:colOff>
      <xdr:row>19</xdr:row>
      <xdr:rowOff>1263706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1801" y="6696075"/>
          <a:ext cx="6136199" cy="6826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If you checked the box above, you do NOT need to complete the budget section unless you have experienced a change in your financial situation.</a:t>
          </a:r>
          <a:r>
            <a:rPr lang="en-US" sz="1100" b="1" u="sng" baseline="0"/>
            <a:t> Apply by submitting this page, your resume and personalized cover letter(s).</a:t>
          </a:r>
          <a:r>
            <a:rPr lang="en-US" sz="1100" b="1" baseline="0"/>
            <a:t>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59</xdr:row>
          <xdr:rowOff>104775</xdr:rowOff>
        </xdr:from>
        <xdr:to>
          <xdr:col>7</xdr:col>
          <xdr:colOff>180975</xdr:colOff>
          <xdr:row>60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BF1DE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Copy of 2020-21 student assistance funding attached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19</xdr:row>
          <xdr:rowOff>57150</xdr:rowOff>
        </xdr:from>
        <xdr:to>
          <xdr:col>7</xdr:col>
          <xdr:colOff>342900</xdr:colOff>
          <xdr:row>19</xdr:row>
          <xdr:rowOff>514350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D8D8D8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this box if you were employed in the Fall 2020/ Winter 2021 Student Works Program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61</xdr:row>
          <xdr:rowOff>161925</xdr:rowOff>
        </xdr:from>
        <xdr:to>
          <xdr:col>7</xdr:col>
          <xdr:colOff>180975</xdr:colOff>
          <xdr:row>62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BF1DE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Application emailed to financial.aid@msvu.ca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201801</xdr:colOff>
      <xdr:row>21</xdr:row>
      <xdr:rowOff>590551</xdr:rowOff>
    </xdr:from>
    <xdr:to>
      <xdr:col>8</xdr:col>
      <xdr:colOff>137225</xdr:colOff>
      <xdr:row>21</xdr:row>
      <xdr:rowOff>1263707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01801" y="8191501"/>
          <a:ext cx="6136199" cy="6731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If you checked the box above, you do NOT need to complete the budget section unless you have experienced a change in your financial situation.</a:t>
          </a:r>
          <a:r>
            <a:rPr lang="en-US" sz="1100" b="1" u="sng" baseline="0"/>
            <a:t> Apply by submitting this page, your resume and personalized cover letter(s).</a:t>
          </a:r>
          <a:r>
            <a:rPr lang="en-US" sz="1100" b="1" baseline="0"/>
            <a:t> </a:t>
          </a:r>
        </a:p>
        <a:p>
          <a:endParaRPr lang="en-US" sz="1100" baseline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21</xdr:row>
          <xdr:rowOff>57150</xdr:rowOff>
        </xdr:from>
        <xdr:to>
          <xdr:col>7</xdr:col>
          <xdr:colOff>342900</xdr:colOff>
          <xdr:row>21</xdr:row>
          <xdr:rowOff>514350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D8D8D8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this box if you received an In-Course Bursary in December 2020 (applied to your student account for Winter 2021)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7"/>
  <sheetViews>
    <sheetView showGridLines="0" tabSelected="1" zoomScale="115" zoomScaleNormal="115" zoomScaleSheetLayoutView="115" zoomScalePageLayoutView="118" workbookViewId="0">
      <selection activeCell="P53" sqref="P53"/>
    </sheetView>
  </sheetViews>
  <sheetFormatPr defaultColWidth="9.140625" defaultRowHeight="14.25" x14ac:dyDescent="0.2"/>
  <cols>
    <col min="1" max="1" width="20.7109375" style="6" customWidth="1"/>
    <col min="2" max="2" width="10.28515625" style="6" customWidth="1"/>
    <col min="3" max="3" width="7" style="6" customWidth="1"/>
    <col min="4" max="4" width="15" style="6" customWidth="1"/>
    <col min="5" max="5" width="23.42578125" style="6" customWidth="1"/>
    <col min="6" max="6" width="8" style="6" customWidth="1"/>
    <col min="7" max="8" width="5.42578125" style="6" customWidth="1"/>
    <col min="9" max="9" width="6.42578125" style="6" customWidth="1"/>
    <col min="10" max="10" width="1.42578125" style="6" customWidth="1"/>
    <col min="11" max="11" width="9.7109375" style="6" hidden="1" customWidth="1"/>
    <col min="12" max="13" width="9.140625" style="6" hidden="1" customWidth="1"/>
    <col min="14" max="15" width="0" style="6" hidden="1" customWidth="1"/>
    <col min="16" max="16384" width="9.140625" style="6"/>
  </cols>
  <sheetData>
    <row r="1" spans="1:16" ht="17.45" customHeight="1" x14ac:dyDescent="0.25">
      <c r="A1" s="194"/>
      <c r="B1" s="194"/>
      <c r="C1" s="194"/>
      <c r="D1" s="194"/>
      <c r="E1" s="194"/>
      <c r="F1" s="194"/>
      <c r="G1" s="194"/>
      <c r="H1" s="194"/>
      <c r="I1" s="194"/>
      <c r="J1" s="7"/>
    </row>
    <row r="2" spans="1:16" ht="22.5" x14ac:dyDescent="0.2">
      <c r="A2" s="62" t="s">
        <v>38</v>
      </c>
      <c r="B2" s="63"/>
      <c r="C2" s="63"/>
      <c r="D2" s="63"/>
      <c r="E2" s="63"/>
      <c r="F2" s="63"/>
      <c r="G2" s="63"/>
      <c r="H2" s="63"/>
      <c r="I2" s="63"/>
      <c r="J2" s="7"/>
    </row>
    <row r="3" spans="1:16" ht="19.5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"/>
    </row>
    <row r="4" spans="1:16" ht="24" customHeight="1" x14ac:dyDescent="0.2">
      <c r="A4" s="76" t="s">
        <v>41</v>
      </c>
      <c r="B4" s="77"/>
      <c r="C4" s="77"/>
      <c r="D4" s="77"/>
      <c r="E4" s="77"/>
      <c r="F4" s="77"/>
      <c r="G4" s="77"/>
      <c r="H4" s="77"/>
      <c r="I4" s="78"/>
      <c r="J4" s="1"/>
      <c r="K4" s="6" t="s">
        <v>31</v>
      </c>
      <c r="L4" s="6" t="s">
        <v>26</v>
      </c>
      <c r="M4" s="36" t="s">
        <v>28</v>
      </c>
    </row>
    <row r="5" spans="1:16" s="13" customFormat="1" ht="39.950000000000003" customHeight="1" x14ac:dyDescent="0.25">
      <c r="A5" s="86" t="s">
        <v>64</v>
      </c>
      <c r="B5" s="87"/>
      <c r="C5" s="87"/>
      <c r="D5" s="87"/>
      <c r="E5" s="87"/>
      <c r="F5" s="87"/>
      <c r="G5" s="87"/>
      <c r="H5" s="87"/>
      <c r="I5" s="88"/>
      <c r="J5" s="42"/>
      <c r="K5" s="13">
        <v>1</v>
      </c>
      <c r="L5" s="13" t="s">
        <v>27</v>
      </c>
      <c r="M5" s="43" t="s">
        <v>61</v>
      </c>
    </row>
    <row r="6" spans="1:16" ht="24" customHeight="1" thickBot="1" x14ac:dyDescent="0.25">
      <c r="A6" s="18" t="s">
        <v>2</v>
      </c>
      <c r="B6" s="67"/>
      <c r="C6" s="68"/>
      <c r="D6" s="69"/>
      <c r="E6" s="19" t="s">
        <v>1</v>
      </c>
      <c r="F6" s="64"/>
      <c r="G6" s="65"/>
      <c r="H6" s="65"/>
      <c r="I6" s="66"/>
      <c r="J6" s="9"/>
      <c r="K6" s="6">
        <v>2</v>
      </c>
      <c r="M6" s="6" t="s">
        <v>29</v>
      </c>
      <c r="O6" s="3"/>
      <c r="P6" s="3"/>
    </row>
    <row r="7" spans="1:16" ht="24" customHeight="1" x14ac:dyDescent="0.2">
      <c r="A7" s="20" t="s">
        <v>12</v>
      </c>
      <c r="B7" s="67"/>
      <c r="C7" s="68"/>
      <c r="D7" s="65"/>
      <c r="E7" s="72" t="s">
        <v>71</v>
      </c>
      <c r="F7" s="73"/>
      <c r="G7" s="73"/>
      <c r="H7" s="108"/>
      <c r="I7" s="109"/>
      <c r="J7" s="9"/>
      <c r="K7" s="6">
        <v>3</v>
      </c>
      <c r="M7" s="6" t="s">
        <v>30</v>
      </c>
      <c r="O7" s="3"/>
      <c r="P7" s="3"/>
    </row>
    <row r="8" spans="1:16" ht="24" customHeight="1" x14ac:dyDescent="0.2">
      <c r="A8" s="59" t="s">
        <v>70</v>
      </c>
      <c r="B8" s="60"/>
      <c r="C8" s="61"/>
      <c r="D8" s="51"/>
      <c r="E8" s="49" t="s">
        <v>44</v>
      </c>
      <c r="F8" s="50" t="s">
        <v>42</v>
      </c>
      <c r="G8" s="50" t="s">
        <v>60</v>
      </c>
      <c r="H8" s="110"/>
      <c r="I8" s="111"/>
      <c r="J8" s="9"/>
      <c r="K8" s="6" t="s">
        <v>32</v>
      </c>
      <c r="O8" s="3"/>
      <c r="P8" s="3"/>
    </row>
    <row r="9" spans="1:16" ht="24" customHeight="1" x14ac:dyDescent="0.2">
      <c r="A9" s="74" t="s">
        <v>72</v>
      </c>
      <c r="B9" s="75"/>
      <c r="C9" s="75"/>
      <c r="D9" s="51"/>
      <c r="E9" s="41"/>
      <c r="F9" s="44" t="s">
        <v>43</v>
      </c>
      <c r="G9" s="44" t="s">
        <v>60</v>
      </c>
      <c r="H9" s="55"/>
      <c r="I9" s="56"/>
      <c r="J9" s="9"/>
      <c r="M9" s="6" t="s">
        <v>45</v>
      </c>
      <c r="O9" s="3"/>
      <c r="P9" s="3"/>
    </row>
    <row r="10" spans="1:16" ht="24" customHeight="1" thickBot="1" x14ac:dyDescent="0.25">
      <c r="A10" s="74" t="s">
        <v>73</v>
      </c>
      <c r="B10" s="75"/>
      <c r="C10" s="89"/>
      <c r="D10" s="52"/>
      <c r="E10" s="53" t="s">
        <v>74</v>
      </c>
      <c r="F10" s="54"/>
      <c r="G10" s="54"/>
      <c r="H10" s="57"/>
      <c r="I10" s="58"/>
      <c r="M10" s="6" t="s">
        <v>46</v>
      </c>
      <c r="O10" s="3"/>
      <c r="P10" s="3"/>
    </row>
    <row r="11" spans="1:16" ht="2.1" customHeight="1" x14ac:dyDescent="0.2">
      <c r="A11" s="102"/>
      <c r="B11" s="103"/>
      <c r="C11" s="103"/>
      <c r="D11" s="103"/>
      <c r="E11" s="103"/>
      <c r="F11" s="103"/>
      <c r="G11" s="103"/>
      <c r="H11" s="103"/>
      <c r="I11" s="104"/>
      <c r="M11" s="6" t="s">
        <v>47</v>
      </c>
      <c r="O11" s="3"/>
      <c r="P11" s="3"/>
    </row>
    <row r="12" spans="1:16" ht="21" customHeight="1" x14ac:dyDescent="0.2">
      <c r="A12" s="96" t="s">
        <v>21</v>
      </c>
      <c r="B12" s="97"/>
      <c r="C12" s="97"/>
      <c r="D12" s="97"/>
      <c r="E12" s="97"/>
      <c r="F12" s="97"/>
      <c r="G12" s="97"/>
      <c r="H12" s="97"/>
      <c r="I12" s="98"/>
      <c r="O12" s="3"/>
      <c r="P12" s="3"/>
    </row>
    <row r="13" spans="1:16" s="8" customFormat="1" ht="102" customHeight="1" x14ac:dyDescent="0.2">
      <c r="A13" s="79" t="s">
        <v>65</v>
      </c>
      <c r="B13" s="80"/>
      <c r="C13" s="80"/>
      <c r="D13" s="80"/>
      <c r="E13" s="80"/>
      <c r="F13" s="80"/>
      <c r="G13" s="80"/>
      <c r="H13" s="80"/>
      <c r="I13" s="81"/>
      <c r="O13" s="3"/>
      <c r="P13" s="3"/>
    </row>
    <row r="14" spans="1:16" s="8" customFormat="1" ht="4.5" hidden="1" customHeight="1" x14ac:dyDescent="0.2">
      <c r="A14" s="195" t="s">
        <v>66</v>
      </c>
      <c r="B14" s="196"/>
      <c r="C14" s="196"/>
      <c r="D14" s="196"/>
      <c r="E14" s="196"/>
      <c r="F14" s="196"/>
      <c r="G14" s="196"/>
      <c r="H14" s="196"/>
      <c r="I14" s="197"/>
    </row>
    <row r="15" spans="1:16" s="8" customFormat="1" ht="73.5" customHeight="1" x14ac:dyDescent="0.2">
      <c r="A15" s="195"/>
      <c r="B15" s="196"/>
      <c r="C15" s="196"/>
      <c r="D15" s="196"/>
      <c r="E15" s="196"/>
      <c r="F15" s="196"/>
      <c r="G15" s="196"/>
      <c r="H15" s="196"/>
      <c r="I15" s="197"/>
      <c r="O15" s="3"/>
      <c r="P15" s="3"/>
    </row>
    <row r="16" spans="1:16" s="8" customFormat="1" ht="10.5" customHeight="1" x14ac:dyDescent="0.2">
      <c r="A16" s="201" t="s">
        <v>36</v>
      </c>
      <c r="B16" s="202"/>
      <c r="C16" s="202"/>
      <c r="D16" s="202"/>
      <c r="E16" s="202"/>
      <c r="F16" s="202"/>
      <c r="G16" s="202"/>
      <c r="H16" s="202"/>
      <c r="I16" s="203"/>
      <c r="O16" s="3"/>
      <c r="P16" s="3"/>
    </row>
    <row r="17" spans="1:16" s="8" customFormat="1" ht="18.75" customHeight="1" x14ac:dyDescent="0.2">
      <c r="A17" s="204"/>
      <c r="B17" s="205"/>
      <c r="C17" s="205"/>
      <c r="D17" s="205"/>
      <c r="E17" s="205"/>
      <c r="F17" s="205"/>
      <c r="G17" s="205"/>
      <c r="H17" s="205"/>
      <c r="I17" s="206"/>
      <c r="O17" s="3"/>
      <c r="P17" s="3"/>
    </row>
    <row r="18" spans="1:16" s="8" customFormat="1" ht="2.1" customHeight="1" x14ac:dyDescent="0.2">
      <c r="A18" s="105"/>
      <c r="B18" s="106"/>
      <c r="C18" s="106"/>
      <c r="D18" s="106"/>
      <c r="E18" s="106"/>
      <c r="F18" s="106"/>
      <c r="G18" s="106"/>
      <c r="H18" s="106"/>
      <c r="I18" s="107"/>
      <c r="O18" s="3"/>
      <c r="P18" s="3"/>
    </row>
    <row r="19" spans="1:16" s="8" customFormat="1" ht="17.25" customHeight="1" x14ac:dyDescent="0.2">
      <c r="A19" s="90" t="s">
        <v>39</v>
      </c>
      <c r="B19" s="91"/>
      <c r="C19" s="91"/>
      <c r="D19" s="91"/>
      <c r="E19" s="91"/>
      <c r="F19" s="91"/>
      <c r="G19" s="91"/>
      <c r="H19" s="91"/>
      <c r="I19" s="92"/>
      <c r="O19" s="3"/>
      <c r="P19" s="3"/>
    </row>
    <row r="20" spans="1:16" s="8" customFormat="1" ht="99.95" customHeight="1" x14ac:dyDescent="0.2">
      <c r="A20" s="198"/>
      <c r="B20" s="199"/>
      <c r="C20" s="199"/>
      <c r="D20" s="199"/>
      <c r="E20" s="199"/>
      <c r="F20" s="199"/>
      <c r="G20" s="199"/>
      <c r="H20" s="199"/>
      <c r="I20" s="200"/>
      <c r="O20" s="3"/>
      <c r="P20" s="3"/>
    </row>
    <row r="21" spans="1:16" s="8" customFormat="1" ht="17.25" customHeight="1" x14ac:dyDescent="0.2">
      <c r="A21" s="90" t="s">
        <v>40</v>
      </c>
      <c r="B21" s="91"/>
      <c r="C21" s="91"/>
      <c r="D21" s="91"/>
      <c r="E21" s="91"/>
      <c r="F21" s="91"/>
      <c r="G21" s="91"/>
      <c r="H21" s="91"/>
      <c r="I21" s="92"/>
      <c r="O21" s="3"/>
      <c r="P21" s="3"/>
    </row>
    <row r="22" spans="1:16" s="8" customFormat="1" ht="99.95" customHeight="1" x14ac:dyDescent="0.2">
      <c r="A22" s="198"/>
      <c r="B22" s="199"/>
      <c r="C22" s="199"/>
      <c r="D22" s="199"/>
      <c r="E22" s="199"/>
      <c r="F22" s="199"/>
      <c r="G22" s="199"/>
      <c r="H22" s="199"/>
      <c r="I22" s="200"/>
      <c r="O22" s="3"/>
      <c r="P22" s="3"/>
    </row>
    <row r="23" spans="1:16" ht="6" customHeight="1" x14ac:dyDescent="0.2">
      <c r="A23" s="125"/>
      <c r="B23" s="126"/>
      <c r="C23" s="126"/>
      <c r="D23" s="126"/>
      <c r="E23" s="126"/>
      <c r="F23" s="126"/>
      <c r="G23" s="126"/>
      <c r="H23" s="126"/>
      <c r="I23" s="127"/>
      <c r="O23" s="4"/>
      <c r="P23" s="4"/>
    </row>
    <row r="24" spans="1:16" ht="16.5" customHeight="1" x14ac:dyDescent="0.2">
      <c r="A24" s="99" t="s">
        <v>8</v>
      </c>
      <c r="B24" s="100"/>
      <c r="C24" s="100"/>
      <c r="D24" s="100"/>
      <c r="E24" s="100"/>
      <c r="F24" s="100"/>
      <c r="G24" s="100"/>
      <c r="H24" s="100"/>
      <c r="I24" s="101"/>
      <c r="O24" s="3"/>
      <c r="P24" s="3"/>
    </row>
    <row r="25" spans="1:16" ht="99.95" customHeight="1" x14ac:dyDescent="0.2">
      <c r="A25" s="135" t="s">
        <v>69</v>
      </c>
      <c r="B25" s="136"/>
      <c r="C25" s="136"/>
      <c r="D25" s="136"/>
      <c r="E25" s="136"/>
      <c r="F25" s="136"/>
      <c r="G25" s="136"/>
      <c r="H25" s="136"/>
      <c r="I25" s="137"/>
      <c r="O25" s="4"/>
      <c r="P25" s="4"/>
    </row>
    <row r="26" spans="1:16" x14ac:dyDescent="0.2">
      <c r="A26" s="131" t="s">
        <v>4</v>
      </c>
      <c r="B26" s="122"/>
      <c r="C26" s="122"/>
      <c r="D26" s="122"/>
      <c r="E26" s="122" t="s">
        <v>3</v>
      </c>
      <c r="F26" s="122"/>
      <c r="G26" s="122"/>
      <c r="H26" s="122"/>
      <c r="I26" s="123"/>
      <c r="O26" s="3"/>
      <c r="P26" s="2"/>
    </row>
    <row r="27" spans="1:16" ht="30" customHeight="1" x14ac:dyDescent="0.2">
      <c r="A27" s="124" t="s">
        <v>63</v>
      </c>
      <c r="B27" s="124"/>
      <c r="C27" s="124"/>
      <c r="D27" s="124"/>
      <c r="E27" s="132"/>
      <c r="F27" s="133"/>
      <c r="G27" s="133"/>
      <c r="H27" s="133"/>
      <c r="I27" s="134"/>
      <c r="O27" s="3"/>
      <c r="P27" s="2"/>
    </row>
    <row r="28" spans="1:16" s="10" customFormat="1" ht="0.75" customHeight="1" x14ac:dyDescent="0.2">
      <c r="A28" s="119"/>
      <c r="B28" s="120"/>
      <c r="C28" s="120"/>
      <c r="D28" s="120"/>
      <c r="E28" s="120"/>
      <c r="F28" s="120"/>
      <c r="G28" s="120"/>
      <c r="H28" s="120"/>
      <c r="I28" s="121"/>
      <c r="O28" s="3"/>
      <c r="P28" s="2"/>
    </row>
    <row r="29" spans="1:16" ht="0.75" customHeight="1" x14ac:dyDescent="0.25">
      <c r="A29" s="11"/>
      <c r="B29" s="10"/>
      <c r="C29" s="10"/>
      <c r="D29" s="10"/>
      <c r="E29" s="10"/>
      <c r="F29" s="10"/>
      <c r="G29" s="10"/>
      <c r="H29" s="10"/>
      <c r="I29" s="10"/>
      <c r="O29" s="5"/>
      <c r="P29" s="2"/>
    </row>
    <row r="30" spans="1:16" ht="18" x14ac:dyDescent="0.25">
      <c r="A30" s="93" t="s">
        <v>62</v>
      </c>
      <c r="B30" s="94"/>
      <c r="C30" s="94"/>
      <c r="D30" s="94"/>
      <c r="E30" s="94"/>
      <c r="F30" s="94"/>
      <c r="G30" s="94"/>
      <c r="H30" s="94"/>
      <c r="I30" s="95"/>
      <c r="O30" s="5"/>
      <c r="P30" s="2"/>
    </row>
    <row r="31" spans="1:16" ht="9" customHeight="1" x14ac:dyDescent="0.25">
      <c r="A31" s="128"/>
      <c r="B31" s="129"/>
      <c r="C31" s="129"/>
      <c r="D31" s="129"/>
      <c r="E31" s="129"/>
      <c r="F31" s="129"/>
      <c r="G31" s="129"/>
      <c r="H31" s="129"/>
      <c r="I31" s="130"/>
      <c r="O31" s="5"/>
      <c r="P31" s="2"/>
    </row>
    <row r="32" spans="1:16" ht="21.75" customHeight="1" x14ac:dyDescent="0.2">
      <c r="A32" s="18" t="s">
        <v>5</v>
      </c>
      <c r="B32" s="138" t="str">
        <f>IF(ISBLANK(B6),"",B6)</f>
        <v/>
      </c>
      <c r="C32" s="139"/>
      <c r="D32" s="139"/>
      <c r="E32" s="21" t="str">
        <f>IF(ISBLANK(F6),"",F6)</f>
        <v/>
      </c>
      <c r="F32" s="33" t="s">
        <v>13</v>
      </c>
      <c r="G32" s="82" t="str">
        <f>IF(ISBLANK(B7),"",IF((LEN(B7)=6),CONCATENATE("A00",B7),IF((LEN(B7)=8),CONCATENATE("A",B7),B7)))</f>
        <v/>
      </c>
      <c r="H32" s="83"/>
      <c r="I32" s="84"/>
    </row>
    <row r="33" spans="1:16" ht="25.5" customHeight="1" x14ac:dyDescent="0.2">
      <c r="A33" s="85" t="s">
        <v>15</v>
      </c>
      <c r="B33" s="85"/>
      <c r="C33" s="34" t="s">
        <v>0</v>
      </c>
      <c r="D33" s="35" t="s">
        <v>6</v>
      </c>
      <c r="E33" s="70" t="s">
        <v>17</v>
      </c>
      <c r="F33" s="70"/>
      <c r="G33" s="71" t="s">
        <v>7</v>
      </c>
      <c r="H33" s="71"/>
      <c r="I33" s="71"/>
      <c r="O33" s="3"/>
      <c r="P33" s="2"/>
    </row>
    <row r="34" spans="1:16" ht="34.5" customHeight="1" x14ac:dyDescent="0.2">
      <c r="A34" s="112" t="s">
        <v>48</v>
      </c>
      <c r="B34" s="113"/>
      <c r="C34" s="22" t="str">
        <f>IF($I$7="No","Full term amount","Full year amount")</f>
        <v>Full year amount</v>
      </c>
      <c r="D34" s="23"/>
      <c r="E34" s="116" t="s">
        <v>52</v>
      </c>
      <c r="F34" s="116"/>
      <c r="G34" s="140"/>
      <c r="H34" s="140"/>
      <c r="I34" s="140"/>
      <c r="O34" s="3"/>
      <c r="P34" s="2"/>
    </row>
    <row r="35" spans="1:16" ht="24.75" customHeight="1" x14ac:dyDescent="0.2">
      <c r="A35" s="181" t="s">
        <v>33</v>
      </c>
      <c r="B35" s="182"/>
      <c r="C35" s="22" t="str">
        <f>IF($I$7="No","Full term amount","Full year amount")</f>
        <v>Full year amount</v>
      </c>
      <c r="D35" s="24"/>
      <c r="E35" s="207" t="s">
        <v>53</v>
      </c>
      <c r="F35" s="208"/>
      <c r="G35" s="141"/>
      <c r="H35" s="142"/>
      <c r="I35" s="143"/>
      <c r="O35" s="3"/>
      <c r="P35" s="2"/>
    </row>
    <row r="36" spans="1:16" ht="45.75" customHeight="1" x14ac:dyDescent="0.2">
      <c r="A36" s="45" t="s">
        <v>49</v>
      </c>
      <c r="B36" s="46"/>
      <c r="C36" s="25" t="str">
        <f>IF($I$7="No","X 4 Months","X 8 Months")</f>
        <v>X 8 Months</v>
      </c>
      <c r="D36" s="47"/>
      <c r="E36" s="116" t="s">
        <v>54</v>
      </c>
      <c r="F36" s="116"/>
      <c r="G36" s="140"/>
      <c r="H36" s="140"/>
      <c r="I36" s="140"/>
      <c r="O36" s="3"/>
      <c r="P36" s="2"/>
    </row>
    <row r="37" spans="1:16" ht="46.5" customHeight="1" x14ac:dyDescent="0.2">
      <c r="A37" s="48" t="s">
        <v>50</v>
      </c>
      <c r="B37" s="46"/>
      <c r="C37" s="25" t="str">
        <f>IF($I$7="No","X 4 Months","X 8 Months")</f>
        <v>X 8 Months</v>
      </c>
      <c r="D37" s="47"/>
      <c r="E37" s="116" t="s">
        <v>67</v>
      </c>
      <c r="F37" s="116"/>
      <c r="G37" s="140"/>
      <c r="H37" s="140"/>
      <c r="I37" s="140"/>
      <c r="K37" s="3"/>
      <c r="L37" s="17"/>
      <c r="M37" s="14"/>
      <c r="N37" s="15"/>
      <c r="O37" s="5"/>
      <c r="P37" s="2"/>
    </row>
    <row r="38" spans="1:16" ht="44.25" customHeight="1" x14ac:dyDescent="0.2">
      <c r="A38" s="117" t="s">
        <v>51</v>
      </c>
      <c r="B38" s="183"/>
      <c r="C38" s="146" t="str">
        <f>IF($I$7="No","X 4 Months","X 8 Months")</f>
        <v>X 8 Months</v>
      </c>
      <c r="D38" s="192"/>
      <c r="E38" s="116" t="s">
        <v>55</v>
      </c>
      <c r="F38" s="116"/>
      <c r="G38" s="140"/>
      <c r="H38" s="140"/>
      <c r="I38" s="140"/>
      <c r="K38" s="16"/>
      <c r="L38" s="17"/>
      <c r="M38" s="14"/>
      <c r="N38" s="15"/>
      <c r="O38" s="3"/>
      <c r="P38" s="2"/>
    </row>
    <row r="39" spans="1:16" ht="34.5" customHeight="1" x14ac:dyDescent="0.2">
      <c r="A39" s="160"/>
      <c r="B39" s="184"/>
      <c r="C39" s="147"/>
      <c r="D39" s="193"/>
      <c r="E39" s="116" t="s">
        <v>9</v>
      </c>
      <c r="F39" s="116"/>
      <c r="G39" s="140"/>
      <c r="H39" s="140"/>
      <c r="I39" s="140"/>
      <c r="O39" s="3"/>
      <c r="P39" s="2"/>
    </row>
    <row r="40" spans="1:16" ht="22.5" customHeight="1" x14ac:dyDescent="0.2">
      <c r="A40" s="117" t="s">
        <v>23</v>
      </c>
      <c r="B40" s="183"/>
      <c r="C40" s="146" t="str">
        <f>IF($I$7="No","X 4 Months","X 8 Months")</f>
        <v>X 8 Months</v>
      </c>
      <c r="D40" s="148"/>
      <c r="E40" s="117" t="s">
        <v>56</v>
      </c>
      <c r="F40" s="117"/>
      <c r="G40" s="150"/>
      <c r="H40" s="151"/>
      <c r="I40" s="152"/>
      <c r="O40" s="12"/>
      <c r="P40" s="12"/>
    </row>
    <row r="41" spans="1:16" ht="18" customHeight="1" x14ac:dyDescent="0.2">
      <c r="A41" s="160"/>
      <c r="B41" s="184"/>
      <c r="C41" s="147"/>
      <c r="D41" s="149"/>
      <c r="E41" s="161" t="str">
        <f>IF(G40&gt;0,"Provide a copy of your 20-21 loans/grants funding summary with your application","")</f>
        <v/>
      </c>
      <c r="F41" s="162"/>
      <c r="G41" s="153"/>
      <c r="H41" s="154"/>
      <c r="I41" s="155"/>
      <c r="O41" s="12"/>
      <c r="P41" s="12"/>
    </row>
    <row r="42" spans="1:16" ht="22.5" customHeight="1" x14ac:dyDescent="0.2">
      <c r="A42" s="117" t="s">
        <v>10</v>
      </c>
      <c r="B42" s="144"/>
      <c r="C42" s="146" t="str">
        <f>IF($I$7="No","X 4 Months","X 8 Months")</f>
        <v>X 8 Months</v>
      </c>
      <c r="D42" s="148"/>
      <c r="E42" s="115" t="s">
        <v>57</v>
      </c>
      <c r="F42" s="118"/>
      <c r="G42" s="150"/>
      <c r="H42" s="151"/>
      <c r="I42" s="152"/>
      <c r="O42" s="12"/>
      <c r="P42" s="12"/>
    </row>
    <row r="43" spans="1:16" ht="18" customHeight="1" x14ac:dyDescent="0.2">
      <c r="A43" s="160"/>
      <c r="B43" s="145"/>
      <c r="C43" s="147"/>
      <c r="D43" s="149"/>
      <c r="E43" s="161" t="str">
        <f>IF(G42&gt;0,"Provide a copy of your 20-21 loans/grants funding summary with your application","")</f>
        <v/>
      </c>
      <c r="F43" s="162"/>
      <c r="G43" s="153"/>
      <c r="H43" s="154"/>
      <c r="I43" s="155"/>
      <c r="O43" s="12"/>
      <c r="P43" s="12"/>
    </row>
    <row r="44" spans="1:16" ht="15" customHeight="1" x14ac:dyDescent="0.2">
      <c r="A44" s="37" t="s">
        <v>14</v>
      </c>
      <c r="B44" s="144"/>
      <c r="C44" s="146" t="str">
        <f>IF($I$7="No","X 4 Months","X 8 Months")</f>
        <v>X 8 Months</v>
      </c>
      <c r="D44" s="148">
        <f>B44*8</f>
        <v>0</v>
      </c>
      <c r="E44" s="156" t="s">
        <v>35</v>
      </c>
      <c r="F44" s="157"/>
      <c r="G44" s="150"/>
      <c r="H44" s="151"/>
      <c r="I44" s="152"/>
      <c r="O44" s="12"/>
      <c r="P44" s="12"/>
    </row>
    <row r="45" spans="1:16" ht="13.5" customHeight="1" x14ac:dyDescent="0.2">
      <c r="A45" s="39"/>
      <c r="B45" s="145"/>
      <c r="C45" s="147"/>
      <c r="D45" s="149"/>
      <c r="E45" s="158"/>
      <c r="F45" s="159"/>
      <c r="G45" s="153"/>
      <c r="H45" s="154"/>
      <c r="I45" s="155"/>
      <c r="O45" s="12"/>
      <c r="P45" s="12"/>
    </row>
    <row r="46" spans="1:16" ht="22.5" customHeight="1" x14ac:dyDescent="0.2">
      <c r="A46" s="27" t="s">
        <v>24</v>
      </c>
      <c r="B46" s="144"/>
      <c r="C46" s="146" t="str">
        <f>IF($I$7="No","X 4 Months","X 8 Months")</f>
        <v>X 8 Months</v>
      </c>
      <c r="D46" s="148"/>
      <c r="E46" s="115" t="s">
        <v>22</v>
      </c>
      <c r="F46" s="115"/>
      <c r="G46" s="150"/>
      <c r="H46" s="151"/>
      <c r="I46" s="152"/>
      <c r="O46" s="12"/>
      <c r="P46" s="12"/>
    </row>
    <row r="47" spans="1:16" ht="14.25" customHeight="1" x14ac:dyDescent="0.2">
      <c r="A47" s="39"/>
      <c r="B47" s="145"/>
      <c r="C47" s="147"/>
      <c r="D47" s="149"/>
      <c r="E47" s="179" t="str">
        <f>IF(G46&gt;0,"Must provide proof.","")</f>
        <v/>
      </c>
      <c r="F47" s="180"/>
      <c r="G47" s="153"/>
      <c r="H47" s="154"/>
      <c r="I47" s="155"/>
      <c r="O47" s="12"/>
      <c r="P47" s="12"/>
    </row>
    <row r="48" spans="1:16" ht="24" customHeight="1" x14ac:dyDescent="0.2">
      <c r="A48" s="31" t="s">
        <v>16</v>
      </c>
      <c r="B48" s="144"/>
      <c r="C48" s="146" t="str">
        <f>IF($I$7="No","X 4 Months","X 8 Months")</f>
        <v>X 8 Months</v>
      </c>
      <c r="D48" s="148"/>
      <c r="E48" s="156" t="s">
        <v>58</v>
      </c>
      <c r="F48" s="157"/>
      <c r="G48" s="150"/>
      <c r="H48" s="151"/>
      <c r="I48" s="152"/>
      <c r="O48" s="13"/>
      <c r="P48" s="13"/>
    </row>
    <row r="49" spans="1:16" ht="12.75" customHeight="1" x14ac:dyDescent="0.2">
      <c r="A49" s="39"/>
      <c r="B49" s="145"/>
      <c r="C49" s="147"/>
      <c r="D49" s="149"/>
      <c r="E49" s="158"/>
      <c r="F49" s="159"/>
      <c r="G49" s="153"/>
      <c r="H49" s="154"/>
      <c r="I49" s="155"/>
      <c r="O49" s="13"/>
      <c r="P49" s="13"/>
    </row>
    <row r="50" spans="1:16" ht="24" customHeight="1" x14ac:dyDescent="0.2">
      <c r="A50" s="27" t="s">
        <v>25</v>
      </c>
      <c r="B50" s="144"/>
      <c r="C50" s="146" t="str">
        <f>IF($I$7="No","X 4 Months","X 8 Months")</f>
        <v>X 8 Months</v>
      </c>
      <c r="D50" s="148">
        <f>B50*8</f>
        <v>0</v>
      </c>
      <c r="E50" s="156" t="s">
        <v>59</v>
      </c>
      <c r="F50" s="157"/>
      <c r="G50" s="150"/>
      <c r="H50" s="151"/>
      <c r="I50" s="152"/>
      <c r="O50" s="13"/>
      <c r="P50" s="13"/>
    </row>
    <row r="51" spans="1:16" ht="12.75" customHeight="1" x14ac:dyDescent="0.2">
      <c r="A51" s="38"/>
      <c r="B51" s="145"/>
      <c r="C51" s="147"/>
      <c r="D51" s="149"/>
      <c r="E51" s="158"/>
      <c r="F51" s="159"/>
      <c r="G51" s="153"/>
      <c r="H51" s="154"/>
      <c r="I51" s="155"/>
      <c r="O51" s="13"/>
      <c r="P51" s="13"/>
    </row>
    <row r="52" spans="1:16" ht="15" customHeight="1" x14ac:dyDescent="0.2">
      <c r="A52" s="27" t="s">
        <v>34</v>
      </c>
      <c r="B52" s="144"/>
      <c r="C52" s="146" t="str">
        <f>IF($I$7="No","X 4 Months","X 8 Months")</f>
        <v>X 8 Months</v>
      </c>
      <c r="D52" s="148">
        <f>B52*8</f>
        <v>0</v>
      </c>
      <c r="E52" s="115" t="s">
        <v>11</v>
      </c>
      <c r="F52" s="115"/>
      <c r="G52" s="150"/>
      <c r="H52" s="151"/>
      <c r="I52" s="152"/>
      <c r="O52" s="13"/>
      <c r="P52" s="13"/>
    </row>
    <row r="53" spans="1:16" ht="12.75" customHeight="1" x14ac:dyDescent="0.2">
      <c r="A53" s="28" t="str">
        <f>IF(B52&gt;0,"Proof required","")</f>
        <v/>
      </c>
      <c r="B53" s="145"/>
      <c r="C53" s="147"/>
      <c r="D53" s="149"/>
      <c r="E53" s="209" t="str">
        <f>IF(G52&gt;0,"Must explain in personal statement.","")</f>
        <v/>
      </c>
      <c r="F53" s="210"/>
      <c r="G53" s="153"/>
      <c r="H53" s="154"/>
      <c r="I53" s="155"/>
      <c r="O53" s="13"/>
      <c r="P53" s="13"/>
    </row>
    <row r="54" spans="1:16" ht="15" customHeight="1" x14ac:dyDescent="0.2">
      <c r="A54" s="117" t="s">
        <v>37</v>
      </c>
      <c r="B54" s="144"/>
      <c r="C54" s="146" t="str">
        <f>IF($I$7="No","X 4 Months","X 8 Months")</f>
        <v>X 8 Months</v>
      </c>
      <c r="D54" s="148">
        <f>B54*8</f>
        <v>0</v>
      </c>
      <c r="E54" s="115" t="s">
        <v>11</v>
      </c>
      <c r="F54" s="115"/>
      <c r="G54" s="150"/>
      <c r="H54" s="151"/>
      <c r="I54" s="152"/>
      <c r="O54" s="13"/>
      <c r="P54" s="13"/>
    </row>
    <row r="55" spans="1:16" ht="20.25" customHeight="1" x14ac:dyDescent="0.2">
      <c r="A55" s="160"/>
      <c r="B55" s="145"/>
      <c r="C55" s="147"/>
      <c r="D55" s="149"/>
      <c r="E55" s="209" t="str">
        <f>IF(G54&gt;0,"Must explain in personal statement.","")</f>
        <v/>
      </c>
      <c r="F55" s="210"/>
      <c r="G55" s="153"/>
      <c r="H55" s="154"/>
      <c r="I55" s="155"/>
      <c r="O55" s="13"/>
      <c r="P55" s="13"/>
    </row>
    <row r="56" spans="1:16" ht="36" customHeight="1" thickBot="1" x14ac:dyDescent="0.25">
      <c r="A56" s="40" t="s">
        <v>68</v>
      </c>
      <c r="B56" s="32"/>
      <c r="C56" s="25" t="str">
        <f>IF($I$7="No","X 4 Months","X 8 Months")</f>
        <v>X 8 Months</v>
      </c>
      <c r="D56" s="26">
        <f>B56*8</f>
        <v>0</v>
      </c>
      <c r="E56" s="164" t="s">
        <v>19</v>
      </c>
      <c r="F56" s="165"/>
      <c r="G56" s="163">
        <f>SUM(G34:I55)</f>
        <v>0</v>
      </c>
      <c r="H56" s="163"/>
      <c r="I56" s="163"/>
      <c r="O56" s="13"/>
      <c r="P56" s="13"/>
    </row>
    <row r="57" spans="1:16" ht="14.25" customHeight="1" x14ac:dyDescent="0.2">
      <c r="A57" s="37" t="s">
        <v>11</v>
      </c>
      <c r="B57" s="144"/>
      <c r="C57" s="146" t="str">
        <f>IF($I$7="No","X 4 Months","X 8 Months")</f>
        <v>X 8 Months</v>
      </c>
      <c r="D57" s="187">
        <f>B57*8</f>
        <v>0</v>
      </c>
      <c r="E57" s="166"/>
      <c r="F57" s="167"/>
      <c r="G57" s="167"/>
      <c r="H57" s="167"/>
      <c r="I57" s="168"/>
      <c r="O57" s="13"/>
      <c r="P57" s="13"/>
    </row>
    <row r="58" spans="1:16" ht="21.75" customHeight="1" x14ac:dyDescent="0.2">
      <c r="A58" s="28" t="str">
        <f>IF(B57&gt;0,"Must explain in personal statement.","")</f>
        <v/>
      </c>
      <c r="B58" s="145"/>
      <c r="C58" s="147"/>
      <c r="D58" s="188"/>
      <c r="E58" s="169"/>
      <c r="F58" s="170"/>
      <c r="G58" s="170"/>
      <c r="H58" s="170"/>
      <c r="I58" s="171"/>
      <c r="O58" s="13"/>
      <c r="P58" s="13"/>
    </row>
    <row r="59" spans="1:16" ht="13.5" customHeight="1" x14ac:dyDescent="0.2">
      <c r="A59" s="29" t="s">
        <v>11</v>
      </c>
      <c r="B59" s="144"/>
      <c r="C59" s="146" t="str">
        <f>IF($I$7="No","X 4 Months","X 8 Months")</f>
        <v>X 8 Months</v>
      </c>
      <c r="D59" s="187">
        <f>B59*8</f>
        <v>0</v>
      </c>
      <c r="E59" s="169"/>
      <c r="F59" s="170"/>
      <c r="G59" s="170"/>
      <c r="H59" s="170"/>
      <c r="I59" s="171"/>
      <c r="O59" s="13"/>
      <c r="P59" s="13"/>
    </row>
    <row r="60" spans="1:16" ht="22.5" customHeight="1" x14ac:dyDescent="0.2">
      <c r="A60" s="30" t="str">
        <f>IF(B59&gt;0,"Must provide proof &amp; explain in personal statement.","")</f>
        <v/>
      </c>
      <c r="B60" s="145"/>
      <c r="C60" s="147"/>
      <c r="D60" s="188"/>
      <c r="E60" s="169"/>
      <c r="F60" s="170"/>
      <c r="G60" s="170"/>
      <c r="H60" s="170"/>
      <c r="I60" s="171"/>
      <c r="O60" s="13"/>
      <c r="P60" s="13"/>
    </row>
    <row r="61" spans="1:16" ht="13.5" customHeight="1" x14ac:dyDescent="0.2">
      <c r="A61" s="29" t="s">
        <v>11</v>
      </c>
      <c r="B61" s="144"/>
      <c r="C61" s="146" t="str">
        <f>IF($I$7="No","X 4 Months","X 8 Months")</f>
        <v>X 8 Months</v>
      </c>
      <c r="D61" s="187">
        <f>B61*8</f>
        <v>0</v>
      </c>
      <c r="E61" s="169"/>
      <c r="F61" s="170"/>
      <c r="G61" s="170"/>
      <c r="H61" s="170"/>
      <c r="I61" s="171"/>
      <c r="O61" s="13"/>
      <c r="P61" s="13"/>
    </row>
    <row r="62" spans="1:16" ht="23.25" customHeight="1" x14ac:dyDescent="0.2">
      <c r="A62" s="30" t="str">
        <f>IF(B61&gt;0,"Must provide proof &amp; explain in personal statement.","")</f>
        <v/>
      </c>
      <c r="B62" s="145"/>
      <c r="C62" s="147"/>
      <c r="D62" s="188"/>
      <c r="E62" s="169"/>
      <c r="F62" s="170"/>
      <c r="G62" s="170"/>
      <c r="H62" s="170"/>
      <c r="I62" s="171"/>
      <c r="O62" s="13"/>
      <c r="P62" s="13"/>
    </row>
    <row r="63" spans="1:16" ht="20.25" customHeight="1" x14ac:dyDescent="0.2">
      <c r="A63" s="191" t="s">
        <v>20</v>
      </c>
      <c r="B63" s="191"/>
      <c r="C63" s="189">
        <f>+D61+D59+D57+D56+D54+D52+D50+D48+D46+D42+D40+D37+D36+D35+D34+D44+D38</f>
        <v>0</v>
      </c>
      <c r="D63" s="190"/>
      <c r="E63" s="169"/>
      <c r="F63" s="170"/>
      <c r="G63" s="170"/>
      <c r="H63" s="170"/>
      <c r="I63" s="171"/>
      <c r="O63" s="13"/>
      <c r="P63" s="13"/>
    </row>
    <row r="64" spans="1:16" ht="3.75" customHeight="1" x14ac:dyDescent="0.2">
      <c r="A64" s="177"/>
      <c r="B64" s="178"/>
      <c r="C64" s="178"/>
      <c r="D64" s="178"/>
      <c r="E64" s="169"/>
      <c r="F64" s="170"/>
      <c r="G64" s="170"/>
      <c r="H64" s="170"/>
      <c r="I64" s="171"/>
      <c r="O64" s="13"/>
      <c r="P64" s="13"/>
    </row>
    <row r="65" spans="1:9" ht="20.25" customHeight="1" thickBot="1" x14ac:dyDescent="0.25">
      <c r="A65" s="185" t="s">
        <v>18</v>
      </c>
      <c r="B65" s="186"/>
      <c r="C65" s="175">
        <f>+G56-C63</f>
        <v>0</v>
      </c>
      <c r="D65" s="176"/>
      <c r="E65" s="172"/>
      <c r="F65" s="173"/>
      <c r="G65" s="173"/>
      <c r="H65" s="173"/>
      <c r="I65" s="174"/>
    </row>
    <row r="66" spans="1:9" ht="21" customHeight="1" x14ac:dyDescent="0.2">
      <c r="A66" s="8"/>
      <c r="B66" s="8"/>
      <c r="C66" s="8"/>
      <c r="D66" s="8"/>
      <c r="E66" s="8"/>
      <c r="F66" s="8"/>
      <c r="G66" s="8"/>
      <c r="H66" s="8"/>
      <c r="I66" s="8"/>
    </row>
    <row r="67" spans="1:9" ht="27" customHeight="1" x14ac:dyDescent="0.2"/>
  </sheetData>
  <sheetProtection selectLockedCells="1"/>
  <mergeCells count="125">
    <mergeCell ref="A1:I1"/>
    <mergeCell ref="A14:I15"/>
    <mergeCell ref="A20:I20"/>
    <mergeCell ref="A16:I17"/>
    <mergeCell ref="E35:F35"/>
    <mergeCell ref="B61:B62"/>
    <mergeCell ref="C61:C62"/>
    <mergeCell ref="D61:D62"/>
    <mergeCell ref="G54:I55"/>
    <mergeCell ref="B54:B55"/>
    <mergeCell ref="C54:C55"/>
    <mergeCell ref="D54:D55"/>
    <mergeCell ref="E55:F55"/>
    <mergeCell ref="B52:B53"/>
    <mergeCell ref="C52:C53"/>
    <mergeCell ref="D52:D53"/>
    <mergeCell ref="E53:F53"/>
    <mergeCell ref="G52:I53"/>
    <mergeCell ref="E50:F51"/>
    <mergeCell ref="G50:I51"/>
    <mergeCell ref="D50:D51"/>
    <mergeCell ref="B50:B51"/>
    <mergeCell ref="A21:I21"/>
    <mergeCell ref="A22:I22"/>
    <mergeCell ref="A35:B35"/>
    <mergeCell ref="A40:A41"/>
    <mergeCell ref="B40:B41"/>
    <mergeCell ref="C40:C41"/>
    <mergeCell ref="D40:D41"/>
    <mergeCell ref="E41:F41"/>
    <mergeCell ref="G40:I41"/>
    <mergeCell ref="A65:B65"/>
    <mergeCell ref="B57:B58"/>
    <mergeCell ref="C57:C58"/>
    <mergeCell ref="D57:D58"/>
    <mergeCell ref="B59:B60"/>
    <mergeCell ref="C59:C60"/>
    <mergeCell ref="D59:D60"/>
    <mergeCell ref="C63:D63"/>
    <mergeCell ref="A63:B63"/>
    <mergeCell ref="A42:A43"/>
    <mergeCell ref="A54:A55"/>
    <mergeCell ref="B38:B39"/>
    <mergeCell ref="C38:C39"/>
    <mergeCell ref="D38:D39"/>
    <mergeCell ref="C50:C51"/>
    <mergeCell ref="B48:B49"/>
    <mergeCell ref="C48:C49"/>
    <mergeCell ref="D48:D49"/>
    <mergeCell ref="E48:F49"/>
    <mergeCell ref="G48:I49"/>
    <mergeCell ref="G56:I56"/>
    <mergeCell ref="E56:F56"/>
    <mergeCell ref="E52:F52"/>
    <mergeCell ref="E46:F46"/>
    <mergeCell ref="E57:I65"/>
    <mergeCell ref="C65:D65"/>
    <mergeCell ref="A64:D64"/>
    <mergeCell ref="B46:B47"/>
    <mergeCell ref="C46:C47"/>
    <mergeCell ref="D46:D47"/>
    <mergeCell ref="E47:F47"/>
    <mergeCell ref="G46:I47"/>
    <mergeCell ref="B44:B45"/>
    <mergeCell ref="C44:C45"/>
    <mergeCell ref="D44:D45"/>
    <mergeCell ref="G44:I45"/>
    <mergeCell ref="E44:F45"/>
    <mergeCell ref="G37:I37"/>
    <mergeCell ref="A38:A39"/>
    <mergeCell ref="G38:I38"/>
    <mergeCell ref="G39:I39"/>
    <mergeCell ref="E43:F43"/>
    <mergeCell ref="G42:I43"/>
    <mergeCell ref="D42:D43"/>
    <mergeCell ref="C42:C43"/>
    <mergeCell ref="B42:B43"/>
    <mergeCell ref="H7:I7"/>
    <mergeCell ref="H8:I8"/>
    <mergeCell ref="A34:B34"/>
    <mergeCell ref="A3:I3"/>
    <mergeCell ref="E54:F54"/>
    <mergeCell ref="E38:F38"/>
    <mergeCell ref="E39:F39"/>
    <mergeCell ref="E40:F40"/>
    <mergeCell ref="E42:F42"/>
    <mergeCell ref="A28:I28"/>
    <mergeCell ref="E26:I26"/>
    <mergeCell ref="A27:D27"/>
    <mergeCell ref="A23:I23"/>
    <mergeCell ref="A31:I31"/>
    <mergeCell ref="A26:D26"/>
    <mergeCell ref="E27:I27"/>
    <mergeCell ref="A25:I25"/>
    <mergeCell ref="B32:D32"/>
    <mergeCell ref="E34:F34"/>
    <mergeCell ref="E36:F36"/>
    <mergeCell ref="E37:F37"/>
    <mergeCell ref="G34:I34"/>
    <mergeCell ref="G35:I35"/>
    <mergeCell ref="G36:I36"/>
    <mergeCell ref="E10:G10"/>
    <mergeCell ref="H9:I9"/>
    <mergeCell ref="H10:I10"/>
    <mergeCell ref="A8:C8"/>
    <mergeCell ref="A2:I2"/>
    <mergeCell ref="F6:I6"/>
    <mergeCell ref="B6:D6"/>
    <mergeCell ref="E33:F33"/>
    <mergeCell ref="G33:I33"/>
    <mergeCell ref="E7:G7"/>
    <mergeCell ref="A9:C9"/>
    <mergeCell ref="A4:I4"/>
    <mergeCell ref="A13:I13"/>
    <mergeCell ref="B7:D7"/>
    <mergeCell ref="G32:I32"/>
    <mergeCell ref="A33:B33"/>
    <mergeCell ref="A5:I5"/>
    <mergeCell ref="A10:C10"/>
    <mergeCell ref="A19:I19"/>
    <mergeCell ref="A30:I30"/>
    <mergeCell ref="A12:I12"/>
    <mergeCell ref="A24:I24"/>
    <mergeCell ref="A11:I11"/>
    <mergeCell ref="A18:I18"/>
  </mergeCells>
  <conditionalFormatting sqref="E8:E9">
    <cfRule type="expression" dxfId="12" priority="22">
      <formula>($E$8="")</formula>
    </cfRule>
  </conditionalFormatting>
  <conditionalFormatting sqref="A45">
    <cfRule type="expression" dxfId="11" priority="20">
      <formula>$B$44&gt;0</formula>
    </cfRule>
  </conditionalFormatting>
  <conditionalFormatting sqref="A51">
    <cfRule type="expression" dxfId="10" priority="17">
      <formula>$B$50&gt;0</formula>
    </cfRule>
  </conditionalFormatting>
  <conditionalFormatting sqref="A53">
    <cfRule type="expression" dxfId="9" priority="16">
      <formula>$B$52&gt;0</formula>
    </cfRule>
  </conditionalFormatting>
  <conditionalFormatting sqref="A58">
    <cfRule type="expression" dxfId="8" priority="14">
      <formula>$B$57&gt;0</formula>
    </cfRule>
  </conditionalFormatting>
  <conditionalFormatting sqref="A60">
    <cfRule type="expression" dxfId="7" priority="13">
      <formula>$B$59&gt;0</formula>
    </cfRule>
  </conditionalFormatting>
  <conditionalFormatting sqref="A62">
    <cfRule type="expression" dxfId="6" priority="12">
      <formula>$B$61&gt;0</formula>
    </cfRule>
  </conditionalFormatting>
  <conditionalFormatting sqref="E47:F47">
    <cfRule type="expression" dxfId="5" priority="9">
      <formula>$G$46&gt;0</formula>
    </cfRule>
  </conditionalFormatting>
  <conditionalFormatting sqref="E55:F55">
    <cfRule type="expression" dxfId="4" priority="7">
      <formula>$G$54&gt;0</formula>
    </cfRule>
  </conditionalFormatting>
  <conditionalFormatting sqref="A47">
    <cfRule type="expression" dxfId="3" priority="6">
      <formula>$B$44&gt;0</formula>
    </cfRule>
  </conditionalFormatting>
  <conditionalFormatting sqref="E41:F41">
    <cfRule type="expression" dxfId="2" priority="3">
      <formula>$G$46&gt;0</formula>
    </cfRule>
  </conditionalFormatting>
  <conditionalFormatting sqref="E43:F43">
    <cfRule type="expression" dxfId="1" priority="2">
      <formula>$G$46&gt;0</formula>
    </cfRule>
  </conditionalFormatting>
  <conditionalFormatting sqref="E53:F53">
    <cfRule type="expression" dxfId="0" priority="1">
      <formula>$G$54&gt;0</formula>
    </cfRule>
  </conditionalFormatting>
  <dataValidations count="5">
    <dataValidation type="list" allowBlank="1" showInputMessage="1" showErrorMessage="1" sqref="D10" xr:uid="{00000000-0002-0000-0000-000000000000}">
      <formula1>kids</formula1>
    </dataValidation>
    <dataValidation type="list" allowBlank="1" showInputMessage="1" showErrorMessage="1" sqref="D8" xr:uid="{00000000-0002-0000-0000-000002000000}">
      <formula1>$M$9:$M$11</formula1>
    </dataValidation>
    <dataValidation type="list" allowBlank="1" showInputMessage="1" showErrorMessage="1" sqref="H10:I10" xr:uid="{3A8010AA-9C78-4E57-BDC2-0683702E8640}">
      <formula1>$K$5:$K$8</formula1>
    </dataValidation>
    <dataValidation type="list" allowBlank="1" showInputMessage="1" showErrorMessage="1" sqref="D9" xr:uid="{34D203BF-ED8B-4584-8AD4-03CBC82FCB85}">
      <formula1>Live</formula1>
    </dataValidation>
    <dataValidation type="list" allowBlank="1" showInputMessage="1" showErrorMessage="1" sqref="H7:I7" xr:uid="{5A60758E-D2CC-4696-A652-640EAC76EC87}">
      <formula1>TEST</formula1>
    </dataValidation>
  </dataValidations>
  <pageMargins left="0.23622047244094491" right="0.23622047244094491" top="0.19685039370078741" bottom="0.19685039370078741" header="0.31496062992125984" footer="0.31496062992125984"/>
  <pageSetup scale="88" orientation="portrait" r:id="rId1"/>
  <rowBreaks count="1" manualBreakCount="1">
    <brk id="2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4</xdr:col>
                    <xdr:colOff>266700</xdr:colOff>
                    <xdr:row>57</xdr:row>
                    <xdr:rowOff>38100</xdr:rowOff>
                  </from>
                  <to>
                    <xdr:col>8</xdr:col>
                    <xdr:colOff>161925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4</xdr:col>
                    <xdr:colOff>257175</xdr:colOff>
                    <xdr:row>58</xdr:row>
                    <xdr:rowOff>0</xdr:rowOff>
                  </from>
                  <to>
                    <xdr:col>8</xdr:col>
                    <xdr:colOff>28575</xdr:colOff>
                    <xdr:row>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4</xdr:col>
                    <xdr:colOff>257175</xdr:colOff>
                    <xdr:row>60</xdr:row>
                    <xdr:rowOff>28575</xdr:rowOff>
                  </from>
                  <to>
                    <xdr:col>7</xdr:col>
                    <xdr:colOff>180975</xdr:colOff>
                    <xdr:row>61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>
                <anchor moveWithCells="1">
                  <from>
                    <xdr:col>4</xdr:col>
                    <xdr:colOff>257175</xdr:colOff>
                    <xdr:row>59</xdr:row>
                    <xdr:rowOff>104775</xdr:rowOff>
                  </from>
                  <to>
                    <xdr:col>7</xdr:col>
                    <xdr:colOff>180975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0</xdr:col>
                    <xdr:colOff>190500</xdr:colOff>
                    <xdr:row>19</xdr:row>
                    <xdr:rowOff>57150</xdr:rowOff>
                  </from>
                  <to>
                    <xdr:col>7</xdr:col>
                    <xdr:colOff>342900</xdr:colOff>
                    <xdr:row>19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Check Box 24">
              <controlPr defaultSize="0" autoFill="0" autoLine="0" autoPict="0">
                <anchor moveWithCells="1">
                  <from>
                    <xdr:col>4</xdr:col>
                    <xdr:colOff>257175</xdr:colOff>
                    <xdr:row>61</xdr:row>
                    <xdr:rowOff>161925</xdr:rowOff>
                  </from>
                  <to>
                    <xdr:col>7</xdr:col>
                    <xdr:colOff>180975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26">
              <controlPr defaultSize="0" autoFill="0" autoLine="0" autoPict="0">
                <anchor moveWithCells="1">
                  <from>
                    <xdr:col>0</xdr:col>
                    <xdr:colOff>190500</xdr:colOff>
                    <xdr:row>21</xdr:row>
                    <xdr:rowOff>57150</xdr:rowOff>
                  </from>
                  <to>
                    <xdr:col>7</xdr:col>
                    <xdr:colOff>342900</xdr:colOff>
                    <xdr:row>21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Summer 2021 application form</vt:lpstr>
      <vt:lpstr>kids</vt:lpstr>
      <vt:lpstr>Live</vt:lpstr>
      <vt:lpstr>'Summer 2021 application form'!Print_Area</vt:lpstr>
      <vt:lpstr>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2016-02-08T21:59:33Z</dcterms:created>
  <dcterms:modified xsi:type="dcterms:W3CDTF">2021-03-10T12:39:33Z</dcterms:modified>
</cp:coreProperties>
</file>