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filterPrivacy="1" defaultThemeVersion="124226"/>
  <xr:revisionPtr revIDLastSave="0" documentId="14_{A2D4B04C-AFDC-490E-B62A-F8E555792BAD}" xr6:coauthVersionLast="36" xr6:coauthVersionMax="36" xr10:uidLastSave="{00000000-0000-0000-0000-000000000000}"/>
  <bookViews>
    <workbookView xWindow="0" yWindow="0" windowWidth="21570" windowHeight="6780" xr2:uid="{00000000-000D-0000-FFFF-FFFF00000000}"/>
  </bookViews>
  <sheets>
    <sheet name="Fall 2021 Winter 2022" sheetId="1" r:id="rId1"/>
  </sheets>
  <definedNames>
    <definedName name="kids">'Fall 2021 Winter 2022'!$J$4:$J$11</definedName>
    <definedName name="Live">'Fall 2021 Winter 2022'!$L$4:$L$8</definedName>
    <definedName name="_xlnm.Print_Area" localSheetId="0">'Fall 2021 Winter 2022'!$A$1:$H$63</definedName>
    <definedName name="TEST">'Fall 2021 Winter 2022'!$K$4:$K$5</definedName>
  </definedNames>
  <calcPr calcId="191029"/>
</workbook>
</file>

<file path=xl/calcChain.xml><?xml version="1.0" encoding="utf-8"?>
<calcChain xmlns="http://schemas.openxmlformats.org/spreadsheetml/2006/main">
  <c r="B30" i="1" l="1"/>
  <c r="G30" i="1"/>
  <c r="E30" i="1"/>
  <c r="G54" i="1" l="1"/>
  <c r="D36" i="1" l="1"/>
  <c r="D35" i="1"/>
  <c r="D34" i="1"/>
  <c r="D59" i="1"/>
  <c r="A60" i="1"/>
  <c r="D38" i="1" l="1"/>
  <c r="C32" i="1" l="1"/>
  <c r="A58" i="1" l="1"/>
  <c r="D55" i="1" l="1"/>
  <c r="A56" i="1" l="1"/>
  <c r="E53" i="1"/>
  <c r="E45" i="1"/>
  <c r="D40" i="1" l="1"/>
  <c r="D42" i="1"/>
  <c r="D44" i="1"/>
  <c r="D46" i="1"/>
  <c r="D48" i="1"/>
  <c r="D50" i="1"/>
  <c r="D52" i="1"/>
  <c r="D54" i="1"/>
  <c r="D57" i="1"/>
  <c r="C33" i="1"/>
  <c r="C61" i="1" l="1"/>
  <c r="C63" i="1" s="1"/>
</calcChain>
</file>

<file path=xl/sharedStrings.xml><?xml version="1.0" encoding="utf-8"?>
<sst xmlns="http://schemas.openxmlformats.org/spreadsheetml/2006/main" count="97" uniqueCount="76">
  <si>
    <t xml:space="preserve">X </t>
  </si>
  <si>
    <t>Last Name:</t>
  </si>
  <si>
    <t>First Name:</t>
  </si>
  <si>
    <t>Date:</t>
  </si>
  <si>
    <t>Name:</t>
  </si>
  <si>
    <t>Total Expenses</t>
  </si>
  <si>
    <t>Total Resources</t>
  </si>
  <si>
    <t>Declaration:</t>
  </si>
  <si>
    <t>Scholarship/Awards/Other Bursaries:</t>
  </si>
  <si>
    <t>Other:</t>
  </si>
  <si>
    <t>MSVU ID#:</t>
  </si>
  <si>
    <t>MSVU ID:</t>
  </si>
  <si>
    <t>Child Care Costs:</t>
  </si>
  <si>
    <t>Expenses (your costs)</t>
  </si>
  <si>
    <t>Minimum Student Line of Credit Payment(s):</t>
  </si>
  <si>
    <r>
      <t xml:space="preserve">Resources </t>
    </r>
    <r>
      <rPr>
        <b/>
        <i/>
        <sz val="10"/>
        <color theme="1"/>
        <rFont val="Tahoma"/>
        <family val="2"/>
      </rPr>
      <t>(your money)</t>
    </r>
  </si>
  <si>
    <t xml:space="preserve">Estimated Financial Need: </t>
  </si>
  <si>
    <t xml:space="preserve">Total Resources </t>
  </si>
  <si>
    <t xml:space="preserve">Total Expenses </t>
  </si>
  <si>
    <r>
      <t xml:space="preserve">Eligibility Conditions </t>
    </r>
    <r>
      <rPr>
        <sz val="11"/>
        <color theme="1"/>
        <rFont val="Tahoma"/>
        <family val="2"/>
      </rPr>
      <t xml:space="preserve">- </t>
    </r>
    <r>
      <rPr>
        <i/>
        <sz val="10"/>
        <color theme="1"/>
        <rFont val="Tahoma"/>
        <family val="2"/>
      </rPr>
      <t>Read carefully before applying!</t>
    </r>
  </si>
  <si>
    <t>Other/International student loans:</t>
  </si>
  <si>
    <t>Minimum Credit Card Payment(s) Required:</t>
  </si>
  <si>
    <t>Other Min. Loan Payments:</t>
  </si>
  <si>
    <t>Yes</t>
  </si>
  <si>
    <t>MSVU Residence</t>
  </si>
  <si>
    <t>Independently</t>
  </si>
  <si>
    <t>N/A</t>
  </si>
  <si>
    <t>4+</t>
  </si>
  <si>
    <r>
      <rPr>
        <b/>
        <sz val="9"/>
        <color theme="1"/>
        <rFont val="Tahoma"/>
        <family val="2"/>
      </rPr>
      <t xml:space="preserve">Textbooks/supplies:  </t>
    </r>
    <r>
      <rPr>
        <sz val="9"/>
        <color theme="1"/>
        <rFont val="Tahoma"/>
        <family val="2"/>
      </rPr>
      <t xml:space="preserve">                                </t>
    </r>
    <r>
      <rPr>
        <i/>
        <sz val="8"/>
        <color theme="1"/>
        <rFont val="Tahoma"/>
        <family val="2"/>
      </rPr>
      <t xml:space="preserve">Estimate $180/per class </t>
    </r>
  </si>
  <si>
    <t>Tenant/Home Insurance:</t>
  </si>
  <si>
    <t>Total Savings that were at your disposal as of September 1st:</t>
  </si>
  <si>
    <t>Utilities</t>
  </si>
  <si>
    <t>Canada Student Loan and Grants</t>
  </si>
  <si>
    <t>Provincial Student Loan and Grants</t>
  </si>
  <si>
    <t>Where will you live during the school year?                              residence, at home (with parents or partner); away (from parents or partner)</t>
  </si>
  <si>
    <t>2. How many children in family?</t>
  </si>
  <si>
    <t>3. How many are attending postsecondary?</t>
  </si>
  <si>
    <r>
      <rPr>
        <sz val="9"/>
        <color theme="1"/>
        <rFont val="Tahoma"/>
        <family val="2"/>
      </rPr>
      <t xml:space="preserve">Vehicle expenses, if any:     </t>
    </r>
    <r>
      <rPr>
        <sz val="8"/>
        <color theme="1"/>
        <rFont val="Tahom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</si>
  <si>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1"/>
        <color theme="1"/>
        <rFont val="Tahoma"/>
        <family val="2"/>
      </rPr>
      <t xml:space="preserve">Optional: </t>
    </r>
    <r>
      <rPr>
        <b/>
        <sz val="11"/>
        <color theme="1"/>
        <rFont val="Tahoma"/>
        <family val="2"/>
      </rPr>
      <t>Students may submit a personal statement of no more than ONE typed page to explain any extenuating financial circumstances as to why they should be considered for the Student Works program.</t>
    </r>
  </si>
  <si>
    <r>
      <rPr>
        <sz val="9"/>
        <color theme="1"/>
        <rFont val="Tahoma"/>
        <family val="2"/>
      </rPr>
      <t>Accommodations:</t>
    </r>
    <r>
      <rPr>
        <sz val="8"/>
        <color theme="1"/>
        <rFont val="Tahoma"/>
        <family val="2"/>
      </rPr>
      <t xml:space="preserve"> 
</t>
    </r>
  </si>
  <si>
    <t xml:space="preserve">Food:
</t>
  </si>
  <si>
    <r>
      <t>Miscellaneous (personal &amp; health care, clothing, household cleaning, communications):</t>
    </r>
    <r>
      <rPr>
        <sz val="8"/>
        <color theme="1"/>
        <rFont val="Tahoma"/>
        <family val="2"/>
      </rPr>
      <t xml:space="preserve"> 
</t>
    </r>
  </si>
  <si>
    <t>X 8 Months</t>
  </si>
  <si>
    <t>Don or RA stipend</t>
  </si>
  <si>
    <t>Fall 2021/Winter 2022 - Student Works Application</t>
  </si>
  <si>
    <t>Deadline to apply: Check the Student Works job posting on Career Connects (https://careerconnects.msvu.ca/home.htm)</t>
  </si>
  <si>
    <r>
      <t xml:space="preserve">As of June 2021, have you have been out of high school </t>
    </r>
    <r>
      <rPr>
        <b/>
        <sz val="10"/>
        <color theme="1"/>
        <rFont val="Tahoma"/>
        <family val="2"/>
      </rPr>
      <t>at least four</t>
    </r>
    <r>
      <rPr>
        <sz val="10"/>
        <color theme="1"/>
        <rFont val="Tahoma"/>
        <family val="2"/>
      </rPr>
      <t xml:space="preserve"> years?</t>
    </r>
  </si>
  <si>
    <t>Local Address:</t>
  </si>
  <si>
    <t>Current level of study (undergraduate or graduate)</t>
  </si>
  <si>
    <t xml:space="preserve">Do you have any dependents (under age 18)? </t>
  </si>
  <si>
    <t>1. Parent #1 2020 income</t>
  </si>
  <si>
    <t xml:space="preserve">    Parent #2 2020 income</t>
  </si>
  <si>
    <t>Are you married / common-law?</t>
  </si>
  <si>
    <t xml:space="preserve">By submitting this application from my Mount email address, I am certifying  that, to the best of my knowledge and ability, all information contained with this application is true and correct. 
I understand that my approval to participate in Student Works may be withdrawn should any of this information change or be incorrect or misrepresented. 
I give my permission for you to verify any of my funding with their sources. 
</t>
  </si>
  <si>
    <t>Please type your name:</t>
  </si>
  <si>
    <r>
      <t xml:space="preserve">Student Line of Credit: 
</t>
    </r>
    <r>
      <rPr>
        <i/>
        <sz val="8"/>
        <color theme="1"/>
        <rFont val="Tahoma"/>
        <family val="2"/>
      </rPr>
      <t>Indicate the amount you have available for September 2021 - April 2022.</t>
    </r>
  </si>
  <si>
    <r>
      <t xml:space="preserve">Estimated employment earnings September 2021 - April 2022 </t>
    </r>
    <r>
      <rPr>
        <i/>
        <sz val="8"/>
        <color theme="1"/>
        <rFont val="Tahoma"/>
        <family val="2"/>
      </rPr>
      <t xml:space="preserve">Do not include Student Works anticipated earnings </t>
    </r>
  </si>
  <si>
    <r>
      <t xml:space="preserve">Total Family contribution: 
</t>
    </r>
    <r>
      <rPr>
        <i/>
        <sz val="8"/>
        <color theme="1"/>
        <rFont val="Tahoma"/>
        <family val="2"/>
      </rPr>
      <t>Monetary support from your parents, family, spouse, etc. for full school year, September 2021 - April 2022</t>
    </r>
  </si>
  <si>
    <r>
      <t xml:space="preserve">Total of Child Support &amp;/or Alimony payments you will receive:                              </t>
    </r>
    <r>
      <rPr>
        <i/>
        <sz val="8"/>
        <color theme="1"/>
        <rFont val="Tahoma"/>
        <family val="2"/>
      </rPr>
      <t>September 2021 - April 2022</t>
    </r>
    <r>
      <rPr>
        <sz val="9"/>
        <color theme="1"/>
        <rFont val="Tahoma"/>
        <family val="2"/>
      </rPr>
      <t xml:space="preserve">                        </t>
    </r>
  </si>
  <si>
    <t>Registered Education Savings Plan (R.E.S.P.) or Trust Fund amount available to you for 2021/2022:</t>
  </si>
  <si>
    <r>
      <t xml:space="preserve">Sponsorship Amount: </t>
    </r>
    <r>
      <rPr>
        <i/>
        <sz val="8"/>
        <color theme="1"/>
        <rFont val="Tahoma"/>
        <family val="2"/>
      </rPr>
      <t>Include total amount you received for the 2021-2022 school year.</t>
    </r>
    <r>
      <rPr>
        <sz val="9"/>
        <color theme="1"/>
        <rFont val="Tahoma"/>
        <family val="2"/>
      </rPr>
      <t xml:space="preserve"> </t>
    </r>
  </si>
  <si>
    <r>
      <t>Government Income/CPP benefits:</t>
    </r>
    <r>
      <rPr>
        <i/>
        <sz val="8"/>
        <color theme="1"/>
        <rFont val="Tahoma"/>
        <family val="2"/>
      </rPr>
      <t xml:space="preserve"> Between September 2021 - April 2022.</t>
    </r>
  </si>
  <si>
    <r>
      <rPr>
        <b/>
        <sz val="10"/>
        <color theme="1"/>
        <rFont val="Tahoma"/>
        <family val="2"/>
      </rPr>
      <t>MSVU Tuition &amp; Fees (Sept 21 - Apr 22)</t>
    </r>
    <r>
      <rPr>
        <b/>
        <sz val="7"/>
        <color theme="1"/>
        <rFont val="Tahoma"/>
        <family val="2"/>
      </rPr>
      <t xml:space="preserve">: </t>
    </r>
    <r>
      <rPr>
        <i/>
        <sz val="7"/>
        <color theme="1"/>
        <rFont val="Tahoma"/>
        <family val="2"/>
      </rPr>
      <t xml:space="preserve">Add Intern'l Differential Fees, if applicable. </t>
    </r>
  </si>
  <si>
    <t>**Please provide a copy of your loan and grant amounts with your application</t>
  </si>
  <si>
    <r>
      <rPr>
        <b/>
        <sz val="10"/>
        <color theme="1"/>
        <rFont val="Tahoma"/>
        <family val="2"/>
      </rPr>
      <t>To apply:</t>
    </r>
    <r>
      <rPr>
        <sz val="10"/>
        <color theme="1"/>
        <rFont val="Tahoma"/>
        <family val="2"/>
      </rPr>
      <t xml:space="preserve"> Send </t>
    </r>
    <r>
      <rPr>
        <b/>
        <sz val="10"/>
        <color theme="1"/>
        <rFont val="Tahoma"/>
        <family val="2"/>
      </rPr>
      <t>ONE</t>
    </r>
    <r>
      <rPr>
        <sz val="10"/>
        <color theme="1"/>
        <rFont val="Tahoma"/>
        <family val="2"/>
      </rPr>
      <t xml:space="preserve"> email from your </t>
    </r>
    <r>
      <rPr>
        <b/>
        <sz val="10"/>
        <color theme="1"/>
        <rFont val="Tahoma"/>
        <family val="2"/>
      </rPr>
      <t>MOUNT EMAIL ADDRESS</t>
    </r>
    <r>
      <rPr>
        <sz val="10"/>
        <color theme="1"/>
        <rFont val="Tahoma"/>
        <family val="2"/>
      </rPr>
      <t xml:space="preserve"> with all of the following attachments: 1) this form; 2) your resume (PDF preferred); and 3) personalized cover letters for each Student Works position you are applying for.
</t>
    </r>
    <r>
      <rPr>
        <b/>
        <sz val="10"/>
        <color theme="1"/>
        <rFont val="Tahoma"/>
        <family val="2"/>
      </rPr>
      <t>*** DO NOT SEND SEPARATE EMAILS FOR EACH STUDENT WORKS POSITION***</t>
    </r>
  </si>
  <si>
    <t xml:space="preserve"> </t>
  </si>
  <si>
    <t>If no, you are considered a dependent, and the following three</t>
  </si>
  <si>
    <t>questions are mandatory.</t>
  </si>
  <si>
    <t xml:space="preserve">    If yes, what was your partner's 2020 income</t>
  </si>
  <si>
    <t xml:space="preserve">    If yes, how many?</t>
  </si>
  <si>
    <r>
      <t xml:space="preserve">Are you registered full-time in Fall 2021 </t>
    </r>
    <r>
      <rPr>
        <b/>
        <sz val="10"/>
        <color theme="1"/>
        <rFont val="Tahoma"/>
        <family val="2"/>
      </rPr>
      <t>AND</t>
    </r>
    <r>
      <rPr>
        <sz val="10"/>
        <color theme="1"/>
        <rFont val="Tahoma"/>
        <family val="2"/>
      </rPr>
      <t xml:space="preserve"> Winter 2022</t>
    </r>
  </si>
  <si>
    <t>(For Student Works, full-time is 1.5 units/term.)</t>
  </si>
  <si>
    <r>
      <t xml:space="preserve">Student Works offers employment for up to </t>
    </r>
    <r>
      <rPr>
        <b/>
        <sz val="11"/>
        <color theme="1"/>
        <rFont val="Tahoma"/>
        <family val="2"/>
      </rPr>
      <t>12 hours per week</t>
    </r>
    <r>
      <rPr>
        <sz val="11"/>
        <color theme="1"/>
        <rFont val="Tahoma"/>
        <family val="2"/>
      </rPr>
      <t xml:space="preserve"> at a pay rate of </t>
    </r>
    <r>
      <rPr>
        <b/>
        <sz val="11"/>
        <color theme="1"/>
        <rFont val="Tahoma"/>
        <family val="2"/>
      </rPr>
      <t>$14 per hour</t>
    </r>
    <r>
      <rPr>
        <sz val="11"/>
        <color theme="1"/>
        <rFont val="Tahoma"/>
        <family val="2"/>
      </rPr>
      <t xml:space="preserve">.  </t>
    </r>
    <r>
      <rPr>
        <b/>
        <sz val="11"/>
        <color theme="1"/>
        <rFont val="Tahoma"/>
        <family val="2"/>
      </rPr>
      <t xml:space="preserve">
</t>
    </r>
    <r>
      <rPr>
        <sz val="11"/>
        <color theme="1"/>
        <rFont val="Tahoma"/>
        <family val="2"/>
      </rPr>
      <t xml:space="preserve">This year's positions run from </t>
    </r>
    <r>
      <rPr>
        <b/>
        <sz val="11"/>
        <color theme="1"/>
        <rFont val="Tahoma"/>
        <family val="2"/>
      </rPr>
      <t>September 27 - December 3, 2021</t>
    </r>
    <r>
      <rPr>
        <sz val="11"/>
        <color theme="1"/>
        <rFont val="Tahoma"/>
        <family val="2"/>
      </rPr>
      <t xml:space="preserve"> and </t>
    </r>
    <r>
      <rPr>
        <b/>
        <sz val="11"/>
        <color theme="1"/>
        <rFont val="Tahoma"/>
        <family val="2"/>
      </rPr>
      <t>January 10 - March 18, 2022</t>
    </r>
    <r>
      <rPr>
        <sz val="11"/>
        <color theme="1"/>
        <rFont val="Tahoma"/>
        <family val="2"/>
      </rPr>
      <t xml:space="preserve">.  </t>
    </r>
    <r>
      <rPr>
        <b/>
        <sz val="11"/>
        <color theme="1"/>
        <rFont val="Tahoma"/>
        <family val="2"/>
      </rPr>
      <t xml:space="preserve"> 
</t>
    </r>
    <r>
      <rPr>
        <sz val="11"/>
        <color theme="1"/>
        <rFont val="Tahoma"/>
        <family val="2"/>
      </rPr>
      <t xml:space="preserve">
Please contact financial.aid@msvu.ca if you have any questions about this application or the Student Works program.
</t>
    </r>
  </si>
  <si>
    <r>
      <t xml:space="preserve">To be eligible for the Student Works program, students must:
- demonstrate financial need;
- be enrolled full-time at Mount Saint Vincent University for both Fall 2021 and Winter 2022 terms;
- be living in Canada;
- have a valid Canadian social insurance number and hold a Canadian bank account;
- hold a valid study permit and be eligible to work in Canada (if an international student);
</t>
    </r>
    <r>
      <rPr>
        <b/>
        <sz val="11"/>
        <color theme="1"/>
        <rFont val="Tahoma"/>
        <family val="2"/>
      </rPr>
      <t xml:space="preserve">Complete this application in Excel and apply by the deadline on the Careers Connects </t>
    </r>
    <r>
      <rPr>
        <sz val="11"/>
        <color theme="1"/>
        <rFont val="Tahoma"/>
        <family val="2"/>
      </rPr>
      <t xml:space="preserve">job posting.  
Your application email must be sent from your Mount email account and include:
1) Fall 2021/Winter 2022 - Student Works application form (this form); 
2) your resume (PDF preferred); and 
3) personalized cover letters for </t>
    </r>
    <r>
      <rPr>
        <u/>
        <sz val="11"/>
        <color theme="1"/>
        <rFont val="Tahoma"/>
        <family val="2"/>
      </rPr>
      <t>each</t>
    </r>
    <r>
      <rPr>
        <sz val="11"/>
        <color theme="1"/>
        <rFont val="Tahoma"/>
        <family val="2"/>
      </rPr>
      <t xml:space="preserve"> Student Works position you are applying for.
Available jobs are posted on Career Connects (https://careerconnects.msvu.ca/home.htm) - Use Google Chrome for the best results.
Students will be notified if they are selected to interview for a position.</t>
    </r>
  </si>
  <si>
    <r>
      <t>Budget Form:</t>
    </r>
    <r>
      <rPr>
        <i/>
        <sz val="14"/>
        <color theme="1"/>
        <rFont val="Tahoma"/>
        <family val="2"/>
      </rPr>
      <t xml:space="preserve"> </t>
    </r>
    <r>
      <rPr>
        <i/>
        <sz val="11"/>
        <color theme="1"/>
        <rFont val="Tahoma"/>
        <family val="2"/>
      </rPr>
      <t>C</t>
    </r>
    <r>
      <rPr>
        <i/>
        <sz val="10"/>
        <color theme="1"/>
        <rFont val="Tahoma"/>
        <family val="2"/>
      </rPr>
      <t>omplete electronically and then save your application; do NOT submit a handwritten budget form</t>
    </r>
    <r>
      <rPr>
        <i/>
        <sz val="11"/>
        <color theme="1"/>
        <rFont val="Tahoma"/>
        <family val="2"/>
      </rPr>
      <t xml:space="preserve">. </t>
    </r>
  </si>
  <si>
    <t xml:space="preserve">Health Care: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</si>
</sst>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Tahoma"/>
      <family val="2"/>
    </font>
    <font>
      <sz val="8"/>
      <color rgb="FF999999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9.5"/>
      <color theme="1"/>
      <name val="Tahoma"/>
      <family val="2"/>
    </font>
    <font>
      <b/>
      <sz val="10"/>
      <color theme="1"/>
      <name val="Tahoma"/>
      <family val="2"/>
    </font>
    <font>
      <sz val="11"/>
      <color rgb="FF002060"/>
      <name val="Tahoma"/>
      <family val="2"/>
    </font>
    <font>
      <b/>
      <u/>
      <sz val="14"/>
      <color theme="1"/>
      <name val="Tahoma"/>
      <family val="2"/>
    </font>
    <font>
      <b/>
      <sz val="13"/>
      <color theme="1"/>
      <name val="Tahoma"/>
      <family val="2"/>
    </font>
    <font>
      <sz val="9"/>
      <color rgb="FF002060"/>
      <name val="Tahoma"/>
      <family val="2"/>
    </font>
    <font>
      <i/>
      <sz val="8"/>
      <color theme="1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color rgb="FF000000"/>
      <name val="Tahoma"/>
      <family val="2"/>
    </font>
    <font>
      <sz val="8.5"/>
      <color theme="1"/>
      <name val="Tahoma"/>
      <family val="2"/>
    </font>
    <font>
      <i/>
      <sz val="9.5"/>
      <color theme="1"/>
      <name val="Tahoma"/>
      <family val="2"/>
    </font>
    <font>
      <b/>
      <sz val="9"/>
      <color theme="1"/>
      <name val="Tahoma"/>
      <family val="2"/>
    </font>
    <font>
      <sz val="14"/>
      <color theme="1"/>
      <name val="Tahoma"/>
      <family val="2"/>
    </font>
    <font>
      <i/>
      <sz val="11"/>
      <color theme="1"/>
      <name val="Tahoma"/>
      <family val="2"/>
    </font>
    <font>
      <sz val="18"/>
      <color theme="3"/>
      <name val="Tahoma"/>
      <family val="2"/>
    </font>
    <font>
      <b/>
      <i/>
      <sz val="10"/>
      <color theme="1"/>
      <name val="Tahoma"/>
      <family val="2"/>
    </font>
    <font>
      <i/>
      <sz val="14"/>
      <color theme="1"/>
      <name val="Tahoma"/>
      <family val="2"/>
    </font>
    <font>
      <b/>
      <i/>
      <sz val="8"/>
      <color theme="1"/>
      <name val="Tahoma"/>
      <family val="2"/>
    </font>
    <font>
      <sz val="10"/>
      <color rgb="FF002060"/>
      <name val="Tahoma"/>
      <family val="2"/>
    </font>
    <font>
      <i/>
      <sz val="10"/>
      <color theme="1"/>
      <name val="Tahoma"/>
      <family val="2"/>
    </font>
    <font>
      <sz val="10"/>
      <color rgb="FF000000"/>
      <name val="Tahoma"/>
      <family val="2"/>
    </font>
    <font>
      <sz val="16"/>
      <color theme="3"/>
      <name val="Tahoma"/>
      <family val="2"/>
    </font>
    <font>
      <b/>
      <i/>
      <sz val="8"/>
      <name val="Tahoma"/>
      <family val="2"/>
    </font>
    <font>
      <b/>
      <i/>
      <sz val="7"/>
      <color theme="1"/>
      <name val="Tahoma"/>
      <family val="2"/>
    </font>
    <font>
      <b/>
      <i/>
      <sz val="11"/>
      <color theme="1"/>
      <name val="Tahoma"/>
      <family val="2"/>
    </font>
    <font>
      <u/>
      <sz val="11"/>
      <color theme="1"/>
      <name val="Tahoma"/>
      <family val="2"/>
    </font>
    <font>
      <b/>
      <sz val="7"/>
      <color theme="1"/>
      <name val="Tahoma"/>
      <family val="2"/>
    </font>
    <font>
      <i/>
      <sz val="7"/>
      <color theme="1"/>
      <name val="Tahoma"/>
      <family val="2"/>
    </font>
    <font>
      <sz val="8"/>
      <name val="Tahoma"/>
      <family val="2"/>
    </font>
    <font>
      <sz val="12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33">
    <xf numFmtId="0" fontId="0" fillId="0" borderId="0" xfId="0"/>
    <xf numFmtId="0" fontId="8" fillId="0" borderId="0" xfId="0" applyFont="1" applyProtection="1"/>
    <xf numFmtId="0" fontId="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9" fillId="0" borderId="0" xfId="0" applyFont="1" applyProtection="1"/>
    <xf numFmtId="0" fontId="8" fillId="0" borderId="0" xfId="0" applyFont="1" applyAlignment="1" applyProtection="1"/>
    <xf numFmtId="0" fontId="9" fillId="0" borderId="0" xfId="0" applyFont="1" applyFill="1" applyProtection="1"/>
    <xf numFmtId="0" fontId="9" fillId="0" borderId="0" xfId="0" applyFont="1" applyAlignment="1" applyProtection="1">
      <alignment vertical="top"/>
    </xf>
    <xf numFmtId="0" fontId="9" fillId="0" borderId="0" xfId="0" applyFont="1" applyBorder="1" applyProtection="1"/>
    <xf numFmtId="0" fontId="14" fillId="0" borderId="0" xfId="0" applyFont="1" applyProtection="1"/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164" fontId="13" fillId="0" borderId="0" xfId="0" applyNumberFormat="1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vertical="center"/>
    </xf>
    <xf numFmtId="0" fontId="19" fillId="0" borderId="3" xfId="0" applyNumberFormat="1" applyFont="1" applyFill="1" applyBorder="1" applyAlignment="1" applyProtection="1">
      <alignment vertical="center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164" fontId="13" fillId="0" borderId="1" xfId="2" applyNumberFormat="1" applyFont="1" applyFill="1" applyBorder="1" applyAlignment="1" applyProtection="1">
      <alignment horizontal="left" vertical="center"/>
      <protection locked="0"/>
    </xf>
    <xf numFmtId="164" fontId="13" fillId="0" borderId="1" xfId="1" applyFont="1" applyFill="1" applyBorder="1" applyAlignment="1" applyProtection="1">
      <alignment horizontal="left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</xf>
    <xf numFmtId="164" fontId="13" fillId="0" borderId="1" xfId="2" applyNumberFormat="1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vertical="top" wrapText="1"/>
    </xf>
    <xf numFmtId="0" fontId="17" fillId="0" borderId="14" xfId="0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horizontal="left" vertical="top" wrapText="1"/>
    </xf>
    <xf numFmtId="0" fontId="17" fillId="0" borderId="14" xfId="0" applyFont="1" applyFill="1" applyBorder="1" applyAlignment="1" applyProtection="1">
      <alignment horizontal="left" vertical="center" wrapText="1"/>
    </xf>
    <xf numFmtId="164" fontId="1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vertical="center"/>
    </xf>
    <xf numFmtId="10" fontId="11" fillId="5" borderId="1" xfId="0" applyNumberFormat="1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 wrapText="1"/>
    </xf>
    <xf numFmtId="0" fontId="32" fillId="0" borderId="0" xfId="0" applyFont="1"/>
    <xf numFmtId="0" fontId="3" fillId="0" borderId="8" xfId="0" applyFont="1" applyFill="1" applyBorder="1" applyAlignment="1" applyProtection="1">
      <alignment horizontal="left" vertical="top" wrapText="1"/>
    </xf>
    <xf numFmtId="0" fontId="34" fillId="0" borderId="14" xfId="0" applyFont="1" applyFill="1" applyBorder="1" applyAlignment="1" applyProtection="1">
      <alignment horizontal="left" vertical="center" wrapText="1"/>
    </xf>
    <xf numFmtId="0" fontId="29" fillId="0" borderId="14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vertical="top" wrapText="1"/>
    </xf>
    <xf numFmtId="0" fontId="3" fillId="0" borderId="14" xfId="0" applyFont="1" applyBorder="1" applyAlignment="1" applyProtection="1">
      <alignment horizontal="left" vertical="top"/>
    </xf>
    <xf numFmtId="164" fontId="9" fillId="0" borderId="1" xfId="0" applyNumberFormat="1" applyFont="1" applyFill="1" applyBorder="1" applyAlignment="1" applyProtection="1">
      <alignment horizontal="left" vertical="center"/>
    </xf>
    <xf numFmtId="164" fontId="9" fillId="0" borderId="1" xfId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right" vertical="center" wrapText="1"/>
    </xf>
    <xf numFmtId="0" fontId="26" fillId="0" borderId="0" xfId="0" applyFont="1" applyFill="1" applyBorder="1" applyAlignment="1" applyProtection="1">
      <alignment horizontal="right" vertical="center" wrapText="1"/>
    </xf>
    <xf numFmtId="49" fontId="19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left" vertical="top"/>
    </xf>
    <xf numFmtId="0" fontId="8" fillId="0" borderId="4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left" vertical="top"/>
    </xf>
    <xf numFmtId="10" fontId="12" fillId="3" borderId="4" xfId="0" applyNumberFormat="1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2" fillId="4" borderId="2" xfId="0" applyFont="1" applyFill="1" applyBorder="1" applyAlignment="1" applyProtection="1">
      <alignment vertical="center" wrapText="1"/>
    </xf>
    <xf numFmtId="0" fontId="23" fillId="4" borderId="4" xfId="0" applyFont="1" applyFill="1" applyBorder="1" applyAlignment="1" applyProtection="1">
      <alignment vertical="center" wrapText="1"/>
    </xf>
    <xf numFmtId="0" fontId="23" fillId="4" borderId="3" xfId="0" applyFont="1" applyFill="1" applyBorder="1" applyAlignment="1" applyProtection="1">
      <alignment vertical="center" wrapText="1"/>
    </xf>
    <xf numFmtId="0" fontId="19" fillId="0" borderId="2" xfId="0" applyNumberFormat="1" applyFont="1" applyFill="1" applyBorder="1" applyAlignment="1" applyProtection="1">
      <alignment horizontal="center" vertical="center"/>
    </xf>
    <xf numFmtId="0" fontId="19" fillId="0" borderId="3" xfId="0" applyNumberFormat="1" applyFont="1" applyFill="1" applyBorder="1" applyAlignment="1" applyProtection="1">
      <alignment horizontal="center" vertical="center"/>
    </xf>
    <xf numFmtId="10" fontId="27" fillId="5" borderId="1" xfId="0" applyNumberFormat="1" applyFont="1" applyFill="1" applyBorder="1" applyAlignment="1" applyProtection="1">
      <alignment horizontal="center" vertical="center" wrapText="1"/>
    </xf>
    <xf numFmtId="0" fontId="24" fillId="4" borderId="9" xfId="0" applyFont="1" applyFill="1" applyBorder="1" applyAlignment="1" applyProtection="1">
      <alignment horizontal="left"/>
    </xf>
    <xf numFmtId="0" fontId="24" fillId="4" borderId="0" xfId="0" applyFont="1" applyFill="1" applyBorder="1" applyAlignment="1" applyProtection="1">
      <alignment horizontal="left"/>
    </xf>
    <xf numFmtId="0" fontId="24" fillId="4" borderId="10" xfId="0" applyFont="1" applyFill="1" applyBorder="1" applyAlignment="1" applyProtection="1">
      <alignment horizontal="left"/>
    </xf>
    <xf numFmtId="0" fontId="9" fillId="0" borderId="5" xfId="0" applyFont="1" applyBorder="1" applyAlignment="1" applyProtection="1">
      <alignment horizontal="left"/>
    </xf>
    <xf numFmtId="0" fontId="9" fillId="0" borderId="7" xfId="0" applyFont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0" fontId="9" fillId="0" borderId="10" xfId="0" applyFont="1" applyBorder="1" applyAlignment="1" applyProtection="1">
      <alignment horizontal="left"/>
    </xf>
    <xf numFmtId="0" fontId="15" fillId="0" borderId="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15" fillId="0" borderId="10" xfId="0" applyFont="1" applyFill="1" applyBorder="1" applyAlignment="1" applyProtection="1">
      <alignment horizontal="left"/>
    </xf>
    <xf numFmtId="14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4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9" fillId="0" borderId="2" xfId="0" applyNumberFormat="1" applyFont="1" applyFill="1" applyBorder="1" applyAlignment="1" applyProtection="1">
      <alignment horizontal="left" vertical="center"/>
    </xf>
    <xf numFmtId="0" fontId="19" fillId="0" borderId="4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top" wrapText="1"/>
    </xf>
    <xf numFmtId="164" fontId="13" fillId="0" borderId="1" xfId="0" applyNumberFormat="1" applyFont="1" applyFill="1" applyBorder="1" applyAlignment="1" applyProtection="1">
      <alignment horizontal="left" vertical="center"/>
      <protection locked="0"/>
    </xf>
    <xf numFmtId="164" fontId="13" fillId="0" borderId="8" xfId="0" applyNumberFormat="1" applyFont="1" applyFill="1" applyBorder="1" applyAlignment="1" applyProtection="1">
      <alignment horizontal="center" vertical="center"/>
      <protection locked="0"/>
    </xf>
    <xf numFmtId="164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top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left" vertical="top" wrapText="1"/>
    </xf>
    <xf numFmtId="4" fontId="6" fillId="0" borderId="8" xfId="0" applyNumberFormat="1" applyFont="1" applyFill="1" applyBorder="1" applyAlignment="1" applyProtection="1">
      <alignment horizontal="center" vertical="center"/>
    </xf>
    <xf numFmtId="4" fontId="6" fillId="0" borderId="14" xfId="0" applyNumberFormat="1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left" vertical="center" wrapText="1"/>
    </xf>
    <xf numFmtId="0" fontId="17" fillId="0" borderId="13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top" wrapText="1"/>
    </xf>
    <xf numFmtId="0" fontId="3" fillId="0" borderId="7" xfId="0" applyFont="1" applyFill="1" applyBorder="1" applyAlignment="1" applyProtection="1">
      <alignment horizontal="left" vertical="top" wrapText="1"/>
    </xf>
    <xf numFmtId="0" fontId="3" fillId="0" borderId="11" xfId="0" applyFont="1" applyFill="1" applyBorder="1" applyAlignment="1" applyProtection="1">
      <alignment horizontal="left" vertical="top" wrapText="1"/>
    </xf>
    <xf numFmtId="0" fontId="3" fillId="0" borderId="13" xfId="0" applyFont="1" applyFill="1" applyBorder="1" applyAlignment="1" applyProtection="1">
      <alignment horizontal="left" vertical="top" wrapText="1"/>
    </xf>
    <xf numFmtId="164" fontId="13" fillId="0" borderId="6" xfId="0" applyNumberFormat="1" applyFont="1" applyFill="1" applyBorder="1" applyAlignment="1" applyProtection="1">
      <alignment horizontal="center" vertical="center"/>
      <protection locked="0"/>
    </xf>
    <xf numFmtId="164" fontId="13" fillId="0" borderId="7" xfId="0" applyNumberFormat="1" applyFont="1" applyFill="1" applyBorder="1" applyAlignment="1" applyProtection="1">
      <alignment horizontal="center" vertical="center"/>
      <protection locked="0"/>
    </xf>
    <xf numFmtId="164" fontId="13" fillId="0" borderId="11" xfId="0" applyNumberFormat="1" applyFont="1" applyFill="1" applyBorder="1" applyAlignment="1" applyProtection="1">
      <alignment horizontal="center" vertical="center"/>
      <protection locked="0"/>
    </xf>
    <xf numFmtId="164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19" fillId="0" borderId="5" xfId="0" applyNumberFormat="1" applyFont="1" applyFill="1" applyBorder="1" applyAlignment="1" applyProtection="1">
      <alignment horizontal="left" vertical="center"/>
      <protection locked="0"/>
    </xf>
    <xf numFmtId="164" fontId="13" fillId="0" borderId="23" xfId="2" applyNumberFormat="1" applyFont="1" applyFill="1" applyBorder="1" applyAlignment="1" applyProtection="1">
      <alignment horizontal="center" vertical="center"/>
    </xf>
    <xf numFmtId="164" fontId="13" fillId="0" borderId="24" xfId="2" applyNumberFormat="1" applyFont="1" applyFill="1" applyBorder="1" applyAlignment="1" applyProtection="1">
      <alignment horizontal="center" vertical="center"/>
    </xf>
    <xf numFmtId="164" fontId="13" fillId="0" borderId="2" xfId="0" applyNumberFormat="1" applyFont="1" applyFill="1" applyBorder="1" applyAlignment="1" applyProtection="1">
      <alignment horizontal="left" vertical="center"/>
      <protection locked="0"/>
    </xf>
    <xf numFmtId="164" fontId="13" fillId="0" borderId="3" xfId="0" applyNumberFormat="1" applyFont="1" applyFill="1" applyBorder="1" applyAlignment="1" applyProtection="1">
      <alignment horizontal="left" vertical="center"/>
      <protection locked="0"/>
    </xf>
    <xf numFmtId="164" fontId="13" fillId="0" borderId="8" xfId="2" applyNumberFormat="1" applyFont="1" applyFill="1" applyBorder="1" applyAlignment="1" applyProtection="1">
      <alignment horizontal="center" vertical="center"/>
    </xf>
    <xf numFmtId="164" fontId="13" fillId="0" borderId="14" xfId="2" applyNumberFormat="1" applyFont="1" applyFill="1" applyBorder="1" applyAlignment="1" applyProtection="1">
      <alignment horizontal="center" vertical="center"/>
    </xf>
    <xf numFmtId="164" fontId="9" fillId="0" borderId="8" xfId="0" applyNumberFormat="1" applyFont="1" applyFill="1" applyBorder="1" applyAlignment="1" applyProtection="1">
      <alignment horizontal="center" vertical="center"/>
    </xf>
    <xf numFmtId="164" fontId="9" fillId="0" borderId="14" xfId="0" applyNumberFormat="1" applyFont="1" applyFill="1" applyBorder="1" applyAlignment="1" applyProtection="1">
      <alignment horizontal="center" vertical="center"/>
    </xf>
    <xf numFmtId="164" fontId="9" fillId="0" borderId="8" xfId="1" applyFont="1" applyFill="1" applyBorder="1" applyAlignment="1" applyProtection="1">
      <alignment horizontal="center" vertical="center"/>
    </xf>
    <xf numFmtId="164" fontId="9" fillId="0" borderId="14" xfId="1" applyFont="1" applyFill="1" applyBorder="1" applyAlignment="1" applyProtection="1">
      <alignment horizontal="center" vertical="center"/>
    </xf>
    <xf numFmtId="0" fontId="2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Fill="1" applyBorder="1" applyAlignment="1" applyProtection="1">
      <alignment horizontal="left" vertical="center" wrapText="1"/>
    </xf>
    <xf numFmtId="164" fontId="30" fillId="3" borderId="8" xfId="1" applyNumberFormat="1" applyFont="1" applyFill="1" applyBorder="1" applyAlignment="1" applyProtection="1">
      <alignment horizontal="left" vertical="center"/>
    </xf>
    <xf numFmtId="0" fontId="10" fillId="3" borderId="6" xfId="0" applyFont="1" applyFill="1" applyBorder="1" applyAlignment="1" applyProtection="1">
      <alignment horizontal="left" vertical="center"/>
    </xf>
    <xf numFmtId="0" fontId="10" fillId="3" borderId="7" xfId="0" applyFont="1" applyFill="1" applyBorder="1" applyAlignment="1" applyProtection="1">
      <alignment horizontal="left" vertical="center"/>
    </xf>
    <xf numFmtId="0" fontId="16" fillId="0" borderId="15" xfId="0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 wrapText="1"/>
    </xf>
    <xf numFmtId="0" fontId="16" fillId="0" borderId="17" xfId="0" applyFont="1" applyFill="1" applyBorder="1" applyAlignment="1" applyProtection="1">
      <alignment horizontal="center" vertical="center" wrapText="1"/>
    </xf>
    <xf numFmtId="0" fontId="16" fillId="0" borderId="18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164" fontId="12" fillId="6" borderId="2" xfId="1" applyFont="1" applyFill="1" applyBorder="1" applyAlignment="1" applyProtection="1">
      <alignment horizontal="center" vertical="center"/>
    </xf>
    <xf numFmtId="164" fontId="12" fillId="6" borderId="4" xfId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left" vertical="top" wrapText="1"/>
    </xf>
    <xf numFmtId="0" fontId="5" fillId="0" borderId="25" xfId="0" applyFont="1" applyFill="1" applyBorder="1" applyAlignment="1" applyProtection="1">
      <alignment horizontal="left" vertical="top" wrapText="1"/>
    </xf>
    <xf numFmtId="0" fontId="18" fillId="6" borderId="2" xfId="0" applyFont="1" applyFill="1" applyBorder="1" applyAlignment="1" applyProtection="1">
      <alignment horizontal="left" vertical="center"/>
    </xf>
    <xf numFmtId="0" fontId="18" fillId="6" borderId="3" xfId="0" applyFont="1" applyFill="1" applyBorder="1" applyAlignment="1" applyProtection="1">
      <alignment horizontal="left" vertical="center"/>
    </xf>
    <xf numFmtId="164" fontId="13" fillId="0" borderId="6" xfId="2" applyNumberFormat="1" applyFont="1" applyFill="1" applyBorder="1" applyAlignment="1" applyProtection="1">
      <alignment horizontal="center" vertical="center"/>
    </xf>
    <xf numFmtId="164" fontId="13" fillId="0" borderId="11" xfId="2" applyNumberFormat="1" applyFont="1" applyFill="1" applyBorder="1" applyAlignment="1" applyProtection="1">
      <alignment horizontal="center" vertical="center"/>
    </xf>
    <xf numFmtId="164" fontId="30" fillId="5" borderId="1" xfId="1" applyFont="1" applyFill="1" applyBorder="1" applyAlignment="1" applyProtection="1">
      <alignment horizontal="left" vertical="center"/>
    </xf>
    <xf numFmtId="164" fontId="30" fillId="5" borderId="2" xfId="1" applyFont="1" applyFill="1" applyBorder="1" applyAlignment="1" applyProtection="1">
      <alignment horizontal="left" vertical="center"/>
    </xf>
    <xf numFmtId="0" fontId="10" fillId="5" borderId="1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0" xfId="0" applyFont="1" applyFill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10" fillId="0" borderId="15" xfId="0" applyFont="1" applyFill="1" applyBorder="1" applyAlignment="1" applyProtection="1">
      <alignment horizontal="left" vertical="center" wrapText="1"/>
    </xf>
    <xf numFmtId="0" fontId="10" fillId="0" borderId="16" xfId="0" applyFont="1" applyFill="1" applyBorder="1" applyAlignment="1" applyProtection="1">
      <alignment horizontal="left" vertical="center" wrapText="1"/>
    </xf>
    <xf numFmtId="0" fontId="10" fillId="0" borderId="26" xfId="0" applyFont="1" applyFill="1" applyBorder="1" applyAlignment="1" applyProtection="1">
      <alignment horizontal="left" vertical="center" wrapText="1"/>
    </xf>
    <xf numFmtId="49" fontId="18" fillId="0" borderId="27" xfId="0" applyNumberFormat="1" applyFont="1" applyFill="1" applyBorder="1" applyAlignment="1" applyProtection="1">
      <alignment vertical="center" wrapText="1"/>
      <protection locked="0"/>
    </xf>
    <xf numFmtId="0" fontId="23" fillId="0" borderId="18" xfId="0" applyFont="1" applyFill="1" applyBorder="1" applyAlignment="1" applyProtection="1">
      <alignment horizontal="left" vertical="top" wrapText="1"/>
    </xf>
    <xf numFmtId="0" fontId="12" fillId="0" borderId="19" xfId="0" applyFont="1" applyFill="1" applyBorder="1" applyAlignment="1" applyProtection="1">
      <alignment horizontal="left" vertical="top" wrapText="1"/>
    </xf>
    <xf numFmtId="0" fontId="23" fillId="0" borderId="28" xfId="0" applyFont="1" applyFill="1" applyBorder="1" applyAlignment="1" applyProtection="1">
      <alignment horizontal="left" vertical="top" wrapText="1"/>
    </xf>
    <xf numFmtId="0" fontId="23" fillId="0" borderId="29" xfId="0" applyFont="1" applyFill="1" applyBorder="1" applyAlignment="1" applyProtection="1">
      <alignment horizontal="left" vertical="top" wrapText="1"/>
    </xf>
    <xf numFmtId="0" fontId="9" fillId="0" borderId="30" xfId="0" applyFont="1" applyBorder="1" applyAlignment="1" applyProtection="1">
      <alignment horizontal="left"/>
    </xf>
    <xf numFmtId="164" fontId="9" fillId="0" borderId="23" xfId="1" applyFont="1" applyBorder="1" applyProtection="1"/>
    <xf numFmtId="0" fontId="9" fillId="0" borderId="18" xfId="0" applyFont="1" applyBorder="1" applyAlignment="1" applyProtection="1">
      <alignment horizontal="left"/>
    </xf>
    <xf numFmtId="164" fontId="9" fillId="0" borderId="31" xfId="1" applyFont="1" applyBorder="1" applyProtection="1"/>
    <xf numFmtId="0" fontId="10" fillId="0" borderId="32" xfId="0" applyFont="1" applyFill="1" applyBorder="1" applyAlignment="1" applyProtection="1">
      <alignment horizontal="left" vertical="center" wrapText="1"/>
    </xf>
    <xf numFmtId="0" fontId="10" fillId="0" borderId="33" xfId="0" applyFont="1" applyFill="1" applyBorder="1" applyAlignment="1" applyProtection="1">
      <alignment vertical="center" wrapText="1"/>
    </xf>
    <xf numFmtId="0" fontId="10" fillId="0" borderId="34" xfId="0" applyFont="1" applyFill="1" applyBorder="1" applyAlignment="1" applyProtection="1">
      <alignment horizontal="left" wrapText="1"/>
    </xf>
    <xf numFmtId="0" fontId="10" fillId="0" borderId="35" xfId="0" applyFont="1" applyFill="1" applyBorder="1" applyAlignment="1" applyProtection="1">
      <alignment horizontal="left" wrapText="1"/>
    </xf>
    <xf numFmtId="0" fontId="10" fillId="0" borderId="36" xfId="0" applyFont="1" applyFill="1" applyBorder="1" applyAlignment="1" applyProtection="1">
      <alignment horizontal="left" wrapText="1"/>
    </xf>
    <xf numFmtId="0" fontId="10" fillId="0" borderId="22" xfId="0" applyFont="1" applyFill="1" applyBorder="1" applyAlignment="1" applyProtection="1"/>
    <xf numFmtId="0" fontId="10" fillId="4" borderId="2" xfId="0" applyFont="1" applyFill="1" applyBorder="1" applyAlignment="1" applyProtection="1">
      <alignment horizontal="left" vertical="top" wrapText="1"/>
    </xf>
    <xf numFmtId="0" fontId="3" fillId="4" borderId="4" xfId="0" applyFont="1" applyFill="1" applyBorder="1" applyAlignment="1" applyProtection="1">
      <alignment horizontal="left" vertical="top" wrapText="1"/>
    </xf>
    <xf numFmtId="0" fontId="3" fillId="4" borderId="3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top"/>
    </xf>
    <xf numFmtId="49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top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0" fillId="0" borderId="8" xfId="0" applyFont="1" applyFill="1" applyBorder="1" applyAlignment="1" applyProtection="1">
      <alignment horizontal="left" vertical="top" wrapText="1"/>
    </xf>
    <xf numFmtId="0" fontId="40" fillId="0" borderId="14" xfId="0" applyFont="1" applyFill="1" applyBorder="1" applyAlignment="1" applyProtection="1">
      <alignment horizontal="left" vertical="top" wrapText="1"/>
    </xf>
    <xf numFmtId="0" fontId="35" fillId="7" borderId="11" xfId="0" applyFont="1" applyFill="1" applyBorder="1" applyAlignment="1" applyProtection="1">
      <alignment horizontal="left" vertical="center" wrapText="1"/>
    </xf>
    <xf numFmtId="0" fontId="35" fillId="7" borderId="13" xfId="0" applyFont="1" applyFill="1" applyBorder="1" applyAlignment="1" applyProtection="1">
      <alignment horizontal="left" vertical="center" wrapText="1"/>
    </xf>
    <xf numFmtId="49" fontId="19" fillId="0" borderId="4" xfId="0" applyNumberFormat="1" applyFont="1" applyFill="1" applyBorder="1" applyAlignment="1" applyProtection="1">
      <alignment horizontal="left" vertical="center"/>
      <protection locked="0"/>
    </xf>
    <xf numFmtId="49" fontId="19" fillId="0" borderId="3" xfId="0" applyNumberFormat="1" applyFont="1" applyFill="1" applyBorder="1" applyAlignment="1" applyProtection="1">
      <alignment horizontal="left" vertical="center"/>
      <protection locked="0"/>
    </xf>
    <xf numFmtId="49" fontId="19" fillId="0" borderId="6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/>
    <xf numFmtId="0" fontId="10" fillId="0" borderId="28" xfId="0" applyFont="1" applyFill="1" applyBorder="1" applyAlignment="1" applyProtection="1">
      <alignment horizontal="left" vertical="top" wrapText="1"/>
    </xf>
    <xf numFmtId="0" fontId="10" fillId="0" borderId="12" xfId="0" applyFont="1" applyFill="1" applyBorder="1" applyAlignment="1" applyProtection="1">
      <alignment horizontal="left" vertical="top" wrapText="1"/>
    </xf>
    <xf numFmtId="0" fontId="10" fillId="0" borderId="13" xfId="0" applyFont="1" applyFill="1" applyBorder="1" applyAlignment="1" applyProtection="1">
      <alignment horizontal="left" vertical="top" wrapText="1"/>
    </xf>
    <xf numFmtId="0" fontId="10" fillId="0" borderId="11" xfId="0" applyFont="1" applyFill="1" applyBorder="1" applyAlignment="1" applyProtection="1">
      <alignment horizontal="left" vertical="top" wrapText="1"/>
    </xf>
    <xf numFmtId="0" fontId="10" fillId="0" borderId="12" xfId="0" applyFont="1" applyFill="1" applyBorder="1" applyAlignment="1" applyProtection="1">
      <alignment horizontal="left" vertical="top"/>
    </xf>
    <xf numFmtId="0" fontId="10" fillId="0" borderId="30" xfId="0" applyFont="1" applyFill="1" applyBorder="1" applyAlignment="1" applyProtection="1">
      <alignment horizontal="left" vertical="top" wrapText="1"/>
    </xf>
    <xf numFmtId="0" fontId="10" fillId="0" borderId="5" xfId="0" applyFont="1" applyFill="1" applyBorder="1" applyAlignment="1" applyProtection="1">
      <alignment horizontal="left" vertical="top" wrapText="1"/>
    </xf>
    <xf numFmtId="0" fontId="10" fillId="0" borderId="18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6" xfId="0" applyFont="1" applyFill="1" applyBorder="1" applyAlignment="1" applyProtection="1">
      <alignment horizontal="left" vertical="top" wrapText="1"/>
    </xf>
    <xf numFmtId="0" fontId="10" fillId="0" borderId="8" xfId="0" applyFont="1" applyFill="1" applyBorder="1" applyAlignment="1" applyProtection="1">
      <alignment horizontal="left" vertical="top"/>
    </xf>
    <xf numFmtId="0" fontId="10" fillId="0" borderId="14" xfId="0" applyFont="1" applyFill="1" applyBorder="1" applyAlignment="1" applyProtection="1">
      <alignment horizontal="left" vertical="top"/>
    </xf>
    <xf numFmtId="0" fontId="10" fillId="0" borderId="7" xfId="0" applyFont="1" applyFill="1" applyBorder="1" applyAlignment="1" applyProtection="1">
      <alignment horizontal="left" vertical="top" wrapText="1"/>
    </xf>
    <xf numFmtId="0" fontId="10" fillId="0" borderId="11" xfId="0" applyFont="1" applyFill="1" applyBorder="1" applyAlignment="1" applyProtection="1">
      <alignment horizontal="left" vertical="top"/>
    </xf>
    <xf numFmtId="0" fontId="10" fillId="0" borderId="12" xfId="0" applyFont="1" applyFill="1" applyBorder="1" applyAlignment="1" applyProtection="1">
      <alignment horizontal="left" vertical="top"/>
    </xf>
    <xf numFmtId="0" fontId="10" fillId="0" borderId="13" xfId="0" applyFont="1" applyFill="1" applyBorder="1" applyAlignment="1" applyProtection="1">
      <alignment horizontal="left" vertical="top"/>
    </xf>
    <xf numFmtId="0" fontId="10" fillId="0" borderId="6" xfId="0" applyFont="1" applyFill="1" applyBorder="1" applyAlignment="1" applyProtection="1">
      <alignment horizontal="left" vertical="top"/>
    </xf>
    <xf numFmtId="0" fontId="10" fillId="0" borderId="5" xfId="0" applyFont="1" applyFill="1" applyBorder="1" applyAlignment="1" applyProtection="1">
      <alignment horizontal="left" vertical="top"/>
    </xf>
    <xf numFmtId="0" fontId="10" fillId="0" borderId="7" xfId="0" applyFont="1" applyFill="1" applyBorder="1" applyAlignment="1" applyProtection="1">
      <alignment horizontal="left" vertical="top"/>
    </xf>
    <xf numFmtId="0" fontId="8" fillId="4" borderId="2" xfId="0" applyFont="1" applyFill="1" applyBorder="1" applyAlignment="1" applyProtection="1">
      <alignment vertical="top"/>
    </xf>
    <xf numFmtId="0" fontId="8" fillId="4" borderId="4" xfId="0" applyFont="1" applyFill="1" applyBorder="1" applyAlignment="1" applyProtection="1">
      <alignment vertical="top"/>
    </xf>
    <xf numFmtId="0" fontId="8" fillId="4" borderId="3" xfId="0" applyFont="1" applyFill="1" applyBorder="1" applyAlignment="1" applyProtection="1">
      <alignment vertical="top"/>
    </xf>
    <xf numFmtId="0" fontId="22" fillId="0" borderId="2" xfId="0" applyFont="1" applyBorder="1" applyAlignment="1" applyProtection="1">
      <alignment horizontal="left" vertical="top" wrapText="1"/>
    </xf>
    <xf numFmtId="0" fontId="22" fillId="0" borderId="4" xfId="0" applyFont="1" applyBorder="1" applyAlignment="1" applyProtection="1">
      <alignment horizontal="left" vertical="top" wrapText="1"/>
    </xf>
    <xf numFmtId="0" fontId="22" fillId="0" borderId="3" xfId="0" applyFont="1" applyBorder="1" applyAlignment="1" applyProtection="1">
      <alignment horizontal="left" vertical="top" wrapText="1"/>
    </xf>
    <xf numFmtId="49" fontId="19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vertical="center"/>
    </xf>
    <xf numFmtId="0" fontId="12" fillId="0" borderId="8" xfId="0" applyFont="1" applyFill="1" applyBorder="1" applyAlignment="1" applyProtection="1">
      <alignment vertical="center"/>
    </xf>
    <xf numFmtId="0" fontId="12" fillId="0" borderId="6" xfId="0" applyFont="1" applyFill="1" applyBorder="1" applyAlignment="1" applyProtection="1">
      <alignment vertical="center" wrapText="1"/>
    </xf>
    <xf numFmtId="164" fontId="41" fillId="0" borderId="13" xfId="1" applyFont="1" applyFill="1" applyBorder="1" applyAlignment="1" applyProtection="1">
      <alignment vertical="center"/>
      <protection locked="0"/>
    </xf>
    <xf numFmtId="0" fontId="9" fillId="0" borderId="37" xfId="0" applyFont="1" applyBorder="1" applyAlignment="1" applyProtection="1">
      <alignment horizontal="left" vertical="top"/>
    </xf>
    <xf numFmtId="0" fontId="9" fillId="0" borderId="38" xfId="0" applyFont="1" applyBorder="1" applyProtection="1"/>
    <xf numFmtId="0" fontId="9" fillId="0" borderId="39" xfId="0" applyFont="1" applyBorder="1" applyProtection="1"/>
    <xf numFmtId="0" fontId="9" fillId="0" borderId="12" xfId="0" applyFont="1" applyBorder="1" applyProtection="1"/>
    <xf numFmtId="0" fontId="9" fillId="0" borderId="13" xfId="0" applyFont="1" applyBorder="1" applyProtection="1"/>
    <xf numFmtId="0" fontId="10" fillId="0" borderId="37" xfId="0" applyFont="1" applyFill="1" applyBorder="1" applyAlignment="1" applyProtection="1">
      <alignment vertical="top"/>
    </xf>
    <xf numFmtId="0" fontId="10" fillId="0" borderId="38" xfId="0" applyFont="1" applyFill="1" applyBorder="1" applyAlignment="1" applyProtection="1">
      <alignment vertical="top"/>
    </xf>
    <xf numFmtId="0" fontId="10" fillId="0" borderId="40" xfId="0" applyFont="1" applyFill="1" applyBorder="1" applyAlignment="1" applyProtection="1">
      <alignment vertical="top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Protection="1"/>
    <xf numFmtId="0" fontId="8" fillId="4" borderId="10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center" vertical="top" wrapText="1"/>
    </xf>
    <xf numFmtId="0" fontId="9" fillId="0" borderId="4" xfId="0" applyFont="1" applyFill="1" applyBorder="1" applyAlignment="1" applyProtection="1">
      <alignment horizontal="center" vertical="top" wrapText="1"/>
    </xf>
    <xf numFmtId="0" fontId="9" fillId="0" borderId="3" xfId="0" applyFont="1" applyFill="1" applyBorder="1" applyAlignment="1" applyProtection="1">
      <alignment horizontal="center" vertical="top" wrapText="1"/>
    </xf>
  </cellXfs>
  <cellStyles count="3">
    <cellStyle name="Bad" xfId="2" builtinId="27"/>
    <cellStyle name="Currency" xfId="1" builtinId="4"/>
    <cellStyle name="Normal" xfId="0" builtinId="0"/>
  </cellStyles>
  <dxfs count="14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55</xdr:row>
          <xdr:rowOff>38100</xdr:rowOff>
        </xdr:from>
        <xdr:to>
          <xdr:col>6</xdr:col>
          <xdr:colOff>161925</xdr:colOff>
          <xdr:row>56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BF1DE">
                      <a:alpha val="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Budget sheet completed in full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56</xdr:row>
          <xdr:rowOff>0</xdr:rowOff>
        </xdr:from>
        <xdr:to>
          <xdr:col>7</xdr:col>
          <xdr:colOff>255105</xdr:colOff>
          <xdr:row>57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BF1DE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Personal statement, if applicable (typed; 1 page max.)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58</xdr:row>
          <xdr:rowOff>28575</xdr:rowOff>
        </xdr:from>
        <xdr:to>
          <xdr:col>7</xdr:col>
          <xdr:colOff>26505</xdr:colOff>
          <xdr:row>59</xdr:row>
          <xdr:rowOff>76200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BF1DE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Application submitted using Mount email only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5863</xdr:colOff>
      <xdr:row>0</xdr:row>
      <xdr:rowOff>0</xdr:rowOff>
    </xdr:from>
    <xdr:to>
      <xdr:col>2</xdr:col>
      <xdr:colOff>146472</xdr:colOff>
      <xdr:row>2</xdr:row>
      <xdr:rowOff>231673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3" y="0"/>
          <a:ext cx="2027252" cy="732989"/>
        </a:xfrm>
        <a:prstGeom prst="rect">
          <a:avLst/>
        </a:prstGeom>
      </xdr:spPr>
    </xdr:pic>
    <xdr:clientData/>
  </xdr:twoCellAnchor>
  <xdr:twoCellAnchor>
    <xdr:from>
      <xdr:col>4</xdr:col>
      <xdr:colOff>150947</xdr:colOff>
      <xdr:row>54</xdr:row>
      <xdr:rowOff>64577</xdr:rowOff>
    </xdr:from>
    <xdr:to>
      <xdr:col>7</xdr:col>
      <xdr:colOff>207451</xdr:colOff>
      <xdr:row>55</xdr:row>
      <xdr:rowOff>40360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250838" y="16414447"/>
          <a:ext cx="2607548" cy="15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900" b="0" i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Submission</a:t>
          </a:r>
          <a:r>
            <a:rPr lang="en-US" sz="900" b="0" i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Checklist: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57</xdr:row>
          <xdr:rowOff>104775</xdr:rowOff>
        </xdr:from>
        <xdr:to>
          <xdr:col>7</xdr:col>
          <xdr:colOff>902804</xdr:colOff>
          <xdr:row>58</xdr:row>
          <xdr:rowOff>24848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BF1DE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Copy of government student loan details, if applicable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59</xdr:row>
          <xdr:rowOff>161925</xdr:rowOff>
        </xdr:from>
        <xdr:to>
          <xdr:col>7</xdr:col>
          <xdr:colOff>188430</xdr:colOff>
          <xdr:row>60</xdr:row>
          <xdr:rowOff>47625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BF1DE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Submit to Financial Aid office by posting deadline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60</xdr:row>
          <xdr:rowOff>123825</xdr:rowOff>
        </xdr:from>
        <xdr:to>
          <xdr:col>7</xdr:col>
          <xdr:colOff>807555</xdr:colOff>
          <xdr:row>62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BF1DE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Keep a copy for your In-Course Bursary application due November 5, 2021.  Please note you may be asked to provide additional proof of expenses and/or resources with that application.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abSelected="1" showWhiteSpace="0" view="pageBreakPreview" topLeftCell="A4" zoomScale="115" zoomScaleNormal="115" zoomScaleSheetLayoutView="115" zoomScalePageLayoutView="118" workbookViewId="0">
      <selection activeCell="M58" sqref="M58"/>
    </sheetView>
  </sheetViews>
  <sheetFormatPr defaultColWidth="9.140625" defaultRowHeight="14.25" x14ac:dyDescent="0.2"/>
  <cols>
    <col min="1" max="1" width="13" style="5" customWidth="1"/>
    <col min="2" max="2" width="15.28515625" style="5" customWidth="1"/>
    <col min="3" max="3" width="18.85546875" style="5" customWidth="1"/>
    <col min="4" max="4" width="11.5703125" style="5" bestFit="1" customWidth="1"/>
    <col min="5" max="5" width="22.28515625" style="5" customWidth="1"/>
    <col min="6" max="6" width="8.85546875" style="5" customWidth="1"/>
    <col min="7" max="7" width="8" style="5" customWidth="1"/>
    <col min="8" max="8" width="17.5703125" style="5" customWidth="1"/>
    <col min="9" max="9" width="1.42578125" style="5" customWidth="1"/>
    <col min="10" max="10" width="9.7109375" style="5" hidden="1" customWidth="1"/>
    <col min="11" max="12" width="0" style="5" hidden="1" customWidth="1"/>
    <col min="13" max="16384" width="9.140625" style="5"/>
  </cols>
  <sheetData>
    <row r="1" spans="1:13" ht="17.45" customHeight="1" x14ac:dyDescent="0.25">
      <c r="A1" s="138"/>
      <c r="B1" s="138"/>
      <c r="C1" s="138"/>
      <c r="D1" s="138"/>
      <c r="E1" s="138"/>
      <c r="F1" s="138"/>
      <c r="G1" s="138"/>
      <c r="H1" s="138"/>
      <c r="I1" s="6"/>
    </row>
    <row r="2" spans="1:13" ht="22.5" x14ac:dyDescent="0.2">
      <c r="A2" s="42" t="s">
        <v>44</v>
      </c>
      <c r="B2" s="43"/>
      <c r="C2" s="43"/>
      <c r="D2" s="43"/>
      <c r="E2" s="43"/>
      <c r="F2" s="43"/>
      <c r="G2" s="43"/>
      <c r="H2" s="43"/>
      <c r="I2" s="6"/>
    </row>
    <row r="3" spans="1:13" ht="19.5" customHeight="1" x14ac:dyDescent="0.2">
      <c r="A3" s="63"/>
      <c r="B3" s="63"/>
      <c r="C3" s="63"/>
      <c r="D3" s="63"/>
      <c r="E3" s="63"/>
      <c r="F3" s="63"/>
      <c r="G3" s="63"/>
      <c r="H3" s="63"/>
      <c r="I3" s="1"/>
    </row>
    <row r="4" spans="1:13" ht="24" customHeight="1" x14ac:dyDescent="0.2">
      <c r="A4" s="52" t="s">
        <v>45</v>
      </c>
      <c r="B4" s="53"/>
      <c r="C4" s="53"/>
      <c r="D4" s="53"/>
      <c r="E4" s="53"/>
      <c r="F4" s="53"/>
      <c r="G4" s="53"/>
      <c r="H4" s="54"/>
      <c r="I4" s="1"/>
      <c r="J4" s="5" t="s">
        <v>26</v>
      </c>
      <c r="K4" s="5" t="s">
        <v>23</v>
      </c>
      <c r="L4" s="31" t="s">
        <v>24</v>
      </c>
    </row>
    <row r="5" spans="1:13" ht="45" customHeight="1" x14ac:dyDescent="0.2">
      <c r="A5" s="164" t="s">
        <v>64</v>
      </c>
      <c r="B5" s="165"/>
      <c r="C5" s="165"/>
      <c r="D5" s="165"/>
      <c r="E5" s="165"/>
      <c r="F5" s="165"/>
      <c r="G5" s="165"/>
      <c r="H5" s="166"/>
      <c r="I5" s="1"/>
      <c r="L5" s="31"/>
    </row>
    <row r="6" spans="1:13" ht="27.95" customHeight="1" x14ac:dyDescent="0.2">
      <c r="A6" s="214" t="s">
        <v>10</v>
      </c>
      <c r="B6" s="169" t="s">
        <v>65</v>
      </c>
      <c r="C6" s="215" t="s">
        <v>2</v>
      </c>
      <c r="D6" s="40" t="s">
        <v>65</v>
      </c>
      <c r="E6" s="216" t="s">
        <v>1</v>
      </c>
      <c r="F6" s="45" t="s">
        <v>65</v>
      </c>
      <c r="G6" s="46"/>
      <c r="H6" s="47"/>
      <c r="I6" s="7"/>
    </row>
    <row r="7" spans="1:13" ht="27.95" customHeight="1" thickBot="1" x14ac:dyDescent="0.25">
      <c r="A7" s="217" t="s">
        <v>47</v>
      </c>
      <c r="B7" s="185" t="s">
        <v>65</v>
      </c>
      <c r="C7" s="98"/>
      <c r="D7" s="98"/>
      <c r="E7" s="183"/>
      <c r="F7" s="183"/>
      <c r="G7" s="183"/>
      <c r="H7" s="184"/>
      <c r="I7" s="8"/>
      <c r="M7" s="3"/>
    </row>
    <row r="8" spans="1:13" ht="27.95" customHeight="1" x14ac:dyDescent="0.2">
      <c r="A8" s="146" t="s">
        <v>46</v>
      </c>
      <c r="B8" s="147"/>
      <c r="C8" s="148"/>
      <c r="D8" s="149"/>
      <c r="E8" s="193" t="s">
        <v>34</v>
      </c>
      <c r="F8" s="194"/>
      <c r="G8" s="194"/>
      <c r="H8" s="44"/>
      <c r="I8" s="8"/>
      <c r="J8" s="5">
        <v>3</v>
      </c>
      <c r="L8" s="5" t="s">
        <v>25</v>
      </c>
    </row>
    <row r="9" spans="1:13" ht="14.1" customHeight="1" x14ac:dyDescent="0.2">
      <c r="A9" s="150" t="s">
        <v>66</v>
      </c>
      <c r="B9" s="145"/>
      <c r="C9" s="145"/>
      <c r="D9" s="151"/>
      <c r="E9" s="195"/>
      <c r="F9" s="196"/>
      <c r="G9" s="196"/>
      <c r="H9" s="213"/>
      <c r="I9" s="8"/>
    </row>
    <row r="10" spans="1:13" ht="14.1" customHeight="1" x14ac:dyDescent="0.2">
      <c r="A10" s="152" t="s">
        <v>67</v>
      </c>
      <c r="B10" s="144"/>
      <c r="C10" s="144"/>
      <c r="D10" s="153"/>
      <c r="E10" s="188"/>
      <c r="F10" s="189"/>
      <c r="G10" s="189"/>
      <c r="H10" s="170"/>
      <c r="I10" s="8"/>
    </row>
    <row r="11" spans="1:13" ht="14.1" customHeight="1" x14ac:dyDescent="0.2">
      <c r="A11" s="154" t="s">
        <v>50</v>
      </c>
      <c r="B11" s="61"/>
      <c r="C11" s="62"/>
      <c r="D11" s="155">
        <v>0</v>
      </c>
      <c r="E11" s="219" t="s">
        <v>52</v>
      </c>
      <c r="F11" s="220"/>
      <c r="G11" s="220"/>
      <c r="H11" s="221"/>
      <c r="I11" s="8"/>
      <c r="J11" s="5" t="s">
        <v>27</v>
      </c>
    </row>
    <row r="12" spans="1:13" ht="13.9" customHeight="1" x14ac:dyDescent="0.2">
      <c r="A12" s="156" t="s">
        <v>51</v>
      </c>
      <c r="B12" s="64"/>
      <c r="C12" s="65"/>
      <c r="D12" s="157">
        <v>0</v>
      </c>
      <c r="E12" s="189" t="s">
        <v>68</v>
      </c>
      <c r="F12" s="189"/>
      <c r="G12" s="190"/>
      <c r="H12" s="218">
        <v>0</v>
      </c>
      <c r="I12" s="8"/>
    </row>
    <row r="13" spans="1:13" ht="27.95" customHeight="1" x14ac:dyDescent="0.2">
      <c r="A13" s="158" t="s">
        <v>35</v>
      </c>
      <c r="B13" s="50"/>
      <c r="C13" s="51"/>
      <c r="D13" s="159"/>
      <c r="E13" s="224" t="s">
        <v>49</v>
      </c>
      <c r="F13" s="225"/>
      <c r="G13" s="226"/>
      <c r="H13" s="228"/>
    </row>
    <row r="14" spans="1:13" ht="27.95" customHeight="1" thickBot="1" x14ac:dyDescent="0.25">
      <c r="A14" s="160" t="s">
        <v>36</v>
      </c>
      <c r="B14" s="161"/>
      <c r="C14" s="162"/>
      <c r="D14" s="163"/>
      <c r="E14" s="192" t="s">
        <v>69</v>
      </c>
      <c r="F14" s="222"/>
      <c r="G14" s="223"/>
      <c r="H14" s="227"/>
    </row>
    <row r="15" spans="1:13" ht="6.75" customHeight="1" x14ac:dyDescent="0.2">
      <c r="A15" s="186"/>
      <c r="B15" s="186"/>
      <c r="C15" s="186"/>
      <c r="D15" s="187"/>
      <c r="E15" s="41"/>
      <c r="F15" s="41"/>
      <c r="G15" s="41"/>
      <c r="H15" s="187"/>
    </row>
    <row r="16" spans="1:13" ht="15.75" customHeight="1" x14ac:dyDescent="0.2">
      <c r="A16" s="204" t="s">
        <v>70</v>
      </c>
      <c r="B16" s="205"/>
      <c r="C16" s="206"/>
      <c r="D16" s="198"/>
      <c r="E16" s="197" t="s">
        <v>48</v>
      </c>
      <c r="F16" s="194"/>
      <c r="G16" s="200"/>
      <c r="H16" s="198"/>
      <c r="M16" s="3"/>
    </row>
    <row r="17" spans="1:13" ht="15.75" customHeight="1" x14ac:dyDescent="0.2">
      <c r="A17" s="201" t="s">
        <v>71</v>
      </c>
      <c r="B17" s="202"/>
      <c r="C17" s="203"/>
      <c r="D17" s="199"/>
      <c r="E17" s="191"/>
      <c r="F17" s="189"/>
      <c r="G17" s="190"/>
      <c r="H17" s="199"/>
      <c r="M17" s="3"/>
    </row>
    <row r="18" spans="1:13" ht="60" customHeight="1" x14ac:dyDescent="0.2">
      <c r="A18" s="230" t="s">
        <v>72</v>
      </c>
      <c r="B18" s="231"/>
      <c r="C18" s="231"/>
      <c r="D18" s="231"/>
      <c r="E18" s="231"/>
      <c r="F18" s="231"/>
      <c r="G18" s="231"/>
      <c r="H18" s="232"/>
      <c r="M18" s="3"/>
    </row>
    <row r="19" spans="1:13" ht="15.75" customHeight="1" x14ac:dyDescent="0.2">
      <c r="A19" s="167" t="s">
        <v>19</v>
      </c>
      <c r="B19" s="168"/>
      <c r="C19" s="168"/>
      <c r="D19" s="168"/>
      <c r="E19" s="168"/>
      <c r="F19" s="168"/>
      <c r="G19" s="168"/>
      <c r="H19" s="229"/>
      <c r="M19" s="3"/>
    </row>
    <row r="20" spans="1:13" s="7" customFormat="1" ht="245.1" customHeight="1" x14ac:dyDescent="0.2">
      <c r="A20" s="171" t="s">
        <v>73</v>
      </c>
      <c r="B20" s="172"/>
      <c r="C20" s="172"/>
      <c r="D20" s="172"/>
      <c r="E20" s="172"/>
      <c r="F20" s="172"/>
      <c r="G20" s="172"/>
      <c r="H20" s="173"/>
      <c r="M20" s="3"/>
    </row>
    <row r="21" spans="1:13" s="7" customFormat="1" ht="33.75" customHeight="1" x14ac:dyDescent="0.2">
      <c r="A21" s="139" t="s">
        <v>38</v>
      </c>
      <c r="B21" s="140"/>
      <c r="C21" s="140"/>
      <c r="D21" s="140"/>
      <c r="E21" s="140"/>
      <c r="F21" s="140"/>
      <c r="G21" s="140"/>
      <c r="H21" s="141"/>
      <c r="M21" s="3"/>
    </row>
    <row r="22" spans="1:13" ht="16.5" customHeight="1" x14ac:dyDescent="0.2">
      <c r="A22" s="207" t="s">
        <v>7</v>
      </c>
      <c r="B22" s="208"/>
      <c r="C22" s="208"/>
      <c r="D22" s="208"/>
      <c r="E22" s="208"/>
      <c r="F22" s="208"/>
      <c r="G22" s="208"/>
      <c r="H22" s="209"/>
      <c r="M22" s="3"/>
    </row>
    <row r="23" spans="1:13" ht="72" customHeight="1" x14ac:dyDescent="0.2">
      <c r="A23" s="210" t="s">
        <v>53</v>
      </c>
      <c r="B23" s="211"/>
      <c r="C23" s="211"/>
      <c r="D23" s="211"/>
      <c r="E23" s="211"/>
      <c r="F23" s="211"/>
      <c r="G23" s="211"/>
      <c r="H23" s="212"/>
      <c r="M23" s="4"/>
    </row>
    <row r="24" spans="1:13" x14ac:dyDescent="0.2">
      <c r="A24" s="45" t="s">
        <v>54</v>
      </c>
      <c r="B24" s="46"/>
      <c r="C24" s="46"/>
      <c r="D24" s="46"/>
      <c r="E24" s="46" t="s">
        <v>3</v>
      </c>
      <c r="F24" s="46"/>
      <c r="G24" s="46"/>
      <c r="H24" s="47"/>
      <c r="M24" s="2"/>
    </row>
    <row r="25" spans="1:13" ht="30" customHeight="1" x14ac:dyDescent="0.2">
      <c r="A25" s="84"/>
      <c r="B25" s="84"/>
      <c r="C25" s="84"/>
      <c r="D25" s="84"/>
      <c r="E25" s="69"/>
      <c r="F25" s="70"/>
      <c r="G25" s="70"/>
      <c r="H25" s="71"/>
      <c r="M25" s="2"/>
    </row>
    <row r="26" spans="1:13" s="9" customFormat="1" ht="0.75" customHeight="1" x14ac:dyDescent="0.2">
      <c r="A26" s="81"/>
      <c r="B26" s="82"/>
      <c r="C26" s="82"/>
      <c r="D26" s="82"/>
      <c r="E26" s="82"/>
      <c r="F26" s="82"/>
      <c r="G26" s="82"/>
      <c r="H26" s="83"/>
      <c r="M26" s="2"/>
    </row>
    <row r="27" spans="1:13" ht="0.75" customHeight="1" x14ac:dyDescent="0.25">
      <c r="A27" s="10"/>
      <c r="B27" s="9"/>
      <c r="C27" s="9"/>
      <c r="D27" s="9"/>
      <c r="E27" s="9"/>
      <c r="F27" s="9"/>
      <c r="G27" s="9"/>
      <c r="H27" s="9"/>
      <c r="M27" s="2"/>
    </row>
    <row r="28" spans="1:13" ht="18" x14ac:dyDescent="0.25">
      <c r="A28" s="58" t="s">
        <v>74</v>
      </c>
      <c r="B28" s="59"/>
      <c r="C28" s="59"/>
      <c r="D28" s="59"/>
      <c r="E28" s="59"/>
      <c r="F28" s="59"/>
      <c r="G28" s="59"/>
      <c r="H28" s="60"/>
      <c r="M28" s="2"/>
    </row>
    <row r="29" spans="1:13" ht="9" customHeight="1" x14ac:dyDescent="0.25">
      <c r="A29" s="66"/>
      <c r="B29" s="67"/>
      <c r="C29" s="67"/>
      <c r="D29" s="67"/>
      <c r="E29" s="67"/>
      <c r="F29" s="67"/>
      <c r="G29" s="67"/>
      <c r="H29" s="68"/>
      <c r="M29" s="2"/>
    </row>
    <row r="30" spans="1:13" ht="21.75" customHeight="1" x14ac:dyDescent="0.2">
      <c r="A30" s="16" t="s">
        <v>4</v>
      </c>
      <c r="B30" s="72" t="str">
        <f>D6</f>
        <v xml:space="preserve"> </v>
      </c>
      <c r="C30" s="73"/>
      <c r="D30" s="73"/>
      <c r="E30" s="17" t="str">
        <f>F6</f>
        <v xml:space="preserve"> </v>
      </c>
      <c r="F30" s="28" t="s">
        <v>11</v>
      </c>
      <c r="G30" s="55" t="str">
        <f>B6</f>
        <v xml:space="preserve"> </v>
      </c>
      <c r="H30" s="56"/>
    </row>
    <row r="31" spans="1:13" ht="25.5" customHeight="1" x14ac:dyDescent="0.2">
      <c r="A31" s="57" t="s">
        <v>13</v>
      </c>
      <c r="B31" s="57"/>
      <c r="C31" s="29" t="s">
        <v>0</v>
      </c>
      <c r="D31" s="30" t="s">
        <v>5</v>
      </c>
      <c r="E31" s="48" t="s">
        <v>15</v>
      </c>
      <c r="F31" s="48"/>
      <c r="G31" s="49" t="s">
        <v>6</v>
      </c>
      <c r="H31" s="49"/>
      <c r="M31" s="2"/>
    </row>
    <row r="32" spans="1:13" ht="34.5" customHeight="1" x14ac:dyDescent="0.2">
      <c r="A32" s="176" t="s">
        <v>62</v>
      </c>
      <c r="B32" s="177"/>
      <c r="C32" s="18" t="str">
        <f>IF($D$8="No","Full term amount","Full year amount")</f>
        <v>Full year amount</v>
      </c>
      <c r="D32" s="19"/>
      <c r="E32" s="74" t="s">
        <v>56</v>
      </c>
      <c r="F32" s="74"/>
      <c r="G32" s="75">
        <v>0</v>
      </c>
      <c r="H32" s="75"/>
      <c r="M32" s="2"/>
    </row>
    <row r="33" spans="1:13" ht="24.75" customHeight="1" x14ac:dyDescent="0.2">
      <c r="A33" s="136" t="s">
        <v>28</v>
      </c>
      <c r="B33" s="137"/>
      <c r="C33" s="18" t="str">
        <f>IF($D$8="No","Full term amount","Full year amount")</f>
        <v>Full year amount</v>
      </c>
      <c r="D33" s="20"/>
      <c r="E33" s="142" t="s">
        <v>30</v>
      </c>
      <c r="F33" s="143"/>
      <c r="G33" s="101">
        <v>0</v>
      </c>
      <c r="H33" s="102"/>
      <c r="M33" s="2"/>
    </row>
    <row r="34" spans="1:13" ht="45.75" customHeight="1" x14ac:dyDescent="0.2">
      <c r="A34" s="174" t="s">
        <v>39</v>
      </c>
      <c r="B34" s="175"/>
      <c r="C34" s="21" t="s">
        <v>42</v>
      </c>
      <c r="D34" s="38">
        <f>B34*8</f>
        <v>0</v>
      </c>
      <c r="E34" s="74" t="s">
        <v>57</v>
      </c>
      <c r="F34" s="74"/>
      <c r="G34" s="75">
        <v>0</v>
      </c>
      <c r="H34" s="75"/>
      <c r="M34" s="2"/>
    </row>
    <row r="35" spans="1:13" ht="46.5" customHeight="1" x14ac:dyDescent="0.2">
      <c r="A35" s="39" t="s">
        <v>40</v>
      </c>
      <c r="B35" s="37"/>
      <c r="C35" s="21" t="s">
        <v>42</v>
      </c>
      <c r="D35" s="38">
        <f>B35*8</f>
        <v>0</v>
      </c>
      <c r="E35" s="74" t="s">
        <v>58</v>
      </c>
      <c r="F35" s="74"/>
      <c r="G35" s="75">
        <v>0</v>
      </c>
      <c r="H35" s="75"/>
      <c r="J35" s="3"/>
      <c r="K35" s="15"/>
      <c r="L35" s="13"/>
      <c r="M35" s="2"/>
    </row>
    <row r="36" spans="1:13" ht="44.25" customHeight="1" x14ac:dyDescent="0.2">
      <c r="A36" s="90" t="s">
        <v>41</v>
      </c>
      <c r="B36" s="91"/>
      <c r="C36" s="86" t="s">
        <v>42</v>
      </c>
      <c r="D36" s="107">
        <f>B36*8</f>
        <v>0</v>
      </c>
      <c r="E36" s="74" t="s">
        <v>59</v>
      </c>
      <c r="F36" s="74"/>
      <c r="G36" s="75">
        <v>0</v>
      </c>
      <c r="H36" s="75"/>
      <c r="J36" s="14"/>
      <c r="K36" s="15"/>
      <c r="L36" s="13"/>
      <c r="M36" s="2"/>
    </row>
    <row r="37" spans="1:13" ht="34.5" customHeight="1" x14ac:dyDescent="0.2">
      <c r="A37" s="92"/>
      <c r="B37" s="93"/>
      <c r="C37" s="87"/>
      <c r="D37" s="108"/>
      <c r="E37" s="74" t="s">
        <v>8</v>
      </c>
      <c r="F37" s="74"/>
      <c r="G37" s="75">
        <v>0</v>
      </c>
      <c r="H37" s="75"/>
      <c r="M37" s="2"/>
    </row>
    <row r="38" spans="1:13" ht="18.600000000000001" customHeight="1" x14ac:dyDescent="0.2">
      <c r="A38" s="23" t="s">
        <v>31</v>
      </c>
      <c r="B38" s="105"/>
      <c r="C38" s="86" t="s">
        <v>42</v>
      </c>
      <c r="D38" s="103">
        <f>IF($D$8="No",B38*4,B38*8)</f>
        <v>0</v>
      </c>
      <c r="E38" s="79" t="s">
        <v>32</v>
      </c>
      <c r="F38" s="79"/>
      <c r="G38" s="94">
        <v>0</v>
      </c>
      <c r="H38" s="95"/>
      <c r="M38" s="11"/>
    </row>
    <row r="39" spans="1:13" ht="17.25" customHeight="1" x14ac:dyDescent="0.2">
      <c r="A39" s="35"/>
      <c r="B39" s="106"/>
      <c r="C39" s="87"/>
      <c r="D39" s="104"/>
      <c r="E39" s="181" t="s">
        <v>63</v>
      </c>
      <c r="F39" s="182"/>
      <c r="G39" s="96"/>
      <c r="H39" s="97"/>
      <c r="M39" s="11"/>
    </row>
    <row r="40" spans="1:13" ht="13.5" customHeight="1" x14ac:dyDescent="0.2">
      <c r="A40" s="32" t="s">
        <v>12</v>
      </c>
      <c r="B40" s="76"/>
      <c r="C40" s="86" t="s">
        <v>42</v>
      </c>
      <c r="D40" s="103">
        <f>IF($D$8="No",B40*4,B40*8)</f>
        <v>0</v>
      </c>
      <c r="E40" s="78" t="s">
        <v>33</v>
      </c>
      <c r="F40" s="80"/>
      <c r="G40" s="94">
        <v>0</v>
      </c>
      <c r="H40" s="95"/>
      <c r="M40" s="11"/>
    </row>
    <row r="41" spans="1:13" ht="13.5" customHeight="1" x14ac:dyDescent="0.2">
      <c r="A41" s="34"/>
      <c r="B41" s="77"/>
      <c r="C41" s="87"/>
      <c r="D41" s="104"/>
      <c r="E41" s="109"/>
      <c r="F41" s="110"/>
      <c r="G41" s="96"/>
      <c r="H41" s="97"/>
      <c r="M41" s="11"/>
    </row>
    <row r="42" spans="1:13" ht="26.45" customHeight="1" x14ac:dyDescent="0.2">
      <c r="A42" s="127" t="s">
        <v>21</v>
      </c>
      <c r="B42" s="76"/>
      <c r="C42" s="86" t="s">
        <v>42</v>
      </c>
      <c r="D42" s="103">
        <f>IF($D$8="No",B42*4,B42*8)</f>
        <v>0</v>
      </c>
      <c r="E42" s="90" t="s">
        <v>60</v>
      </c>
      <c r="F42" s="91"/>
      <c r="G42" s="94">
        <v>0</v>
      </c>
      <c r="H42" s="95"/>
      <c r="M42" s="11"/>
    </row>
    <row r="43" spans="1:13" ht="13.5" customHeight="1" x14ac:dyDescent="0.2">
      <c r="A43" s="178"/>
      <c r="B43" s="77"/>
      <c r="C43" s="87"/>
      <c r="D43" s="104"/>
      <c r="E43" s="92"/>
      <c r="F43" s="93"/>
      <c r="G43" s="96"/>
      <c r="H43" s="97"/>
      <c r="M43" s="11"/>
    </row>
    <row r="44" spans="1:13" ht="22.5" customHeight="1" x14ac:dyDescent="0.2">
      <c r="A44" s="179" t="s">
        <v>14</v>
      </c>
      <c r="B44" s="76"/>
      <c r="C44" s="86" t="s">
        <v>42</v>
      </c>
      <c r="D44" s="103">
        <f>IF($D$8="No",B44*4,B44*8)</f>
        <v>0</v>
      </c>
      <c r="E44" s="78" t="s">
        <v>20</v>
      </c>
      <c r="F44" s="78"/>
      <c r="G44" s="94">
        <v>0</v>
      </c>
      <c r="H44" s="95"/>
      <c r="M44" s="11"/>
    </row>
    <row r="45" spans="1:13" ht="14.25" customHeight="1" x14ac:dyDescent="0.2">
      <c r="A45" s="180"/>
      <c r="B45" s="77"/>
      <c r="C45" s="87"/>
      <c r="D45" s="104"/>
      <c r="E45" s="88" t="str">
        <f>IF(G44&gt;0,"Must provide proof.","")</f>
        <v/>
      </c>
      <c r="F45" s="89"/>
      <c r="G45" s="96"/>
      <c r="H45" s="97"/>
      <c r="M45" s="11"/>
    </row>
    <row r="46" spans="1:13" ht="24" customHeight="1" x14ac:dyDescent="0.2">
      <c r="A46" s="23" t="s">
        <v>22</v>
      </c>
      <c r="B46" s="76"/>
      <c r="C46" s="86" t="s">
        <v>42</v>
      </c>
      <c r="D46" s="103">
        <f>IF($D$8="No",B46*4,B46*8)</f>
        <v>0</v>
      </c>
      <c r="E46" s="90" t="s">
        <v>61</v>
      </c>
      <c r="F46" s="91"/>
      <c r="G46" s="94">
        <v>0</v>
      </c>
      <c r="H46" s="95"/>
      <c r="M46" s="12"/>
    </row>
    <row r="47" spans="1:13" ht="12.75" customHeight="1" x14ac:dyDescent="0.2">
      <c r="A47" s="33"/>
      <c r="B47" s="77"/>
      <c r="C47" s="87"/>
      <c r="D47" s="104"/>
      <c r="E47" s="92"/>
      <c r="F47" s="93"/>
      <c r="G47" s="96"/>
      <c r="H47" s="97"/>
      <c r="M47" s="12"/>
    </row>
    <row r="48" spans="1:13" ht="24" customHeight="1" x14ac:dyDescent="0.2">
      <c r="A48" s="23" t="s">
        <v>29</v>
      </c>
      <c r="B48" s="76"/>
      <c r="C48" s="86" t="s">
        <v>42</v>
      </c>
      <c r="D48" s="103">
        <f>IF($D$8="No",B48*4,B48*8)</f>
        <v>0</v>
      </c>
      <c r="E48" s="90" t="s">
        <v>55</v>
      </c>
      <c r="F48" s="91"/>
      <c r="G48" s="94">
        <v>0</v>
      </c>
      <c r="H48" s="95"/>
      <c r="M48" s="12"/>
    </row>
    <row r="49" spans="1:13" ht="12.75" customHeight="1" x14ac:dyDescent="0.2">
      <c r="A49" s="33"/>
      <c r="B49" s="77"/>
      <c r="C49" s="87"/>
      <c r="D49" s="104"/>
      <c r="E49" s="92"/>
      <c r="F49" s="93"/>
      <c r="G49" s="96"/>
      <c r="H49" s="97"/>
      <c r="M49" s="12"/>
    </row>
    <row r="50" spans="1:13" ht="15" customHeight="1" x14ac:dyDescent="0.2">
      <c r="A50" s="79" t="s">
        <v>75</v>
      </c>
      <c r="B50" s="76"/>
      <c r="C50" s="86" t="s">
        <v>42</v>
      </c>
      <c r="D50" s="103">
        <f>IF($D$8="No",B50*4,B50*8)</f>
        <v>0</v>
      </c>
      <c r="E50" s="78" t="s">
        <v>43</v>
      </c>
      <c r="F50" s="78"/>
      <c r="G50" s="94">
        <v>0</v>
      </c>
      <c r="H50" s="95"/>
      <c r="M50" s="12"/>
    </row>
    <row r="51" spans="1:13" ht="21.6" customHeight="1" x14ac:dyDescent="0.2">
      <c r="A51" s="85"/>
      <c r="B51" s="77"/>
      <c r="C51" s="87"/>
      <c r="D51" s="104"/>
      <c r="E51" s="88"/>
      <c r="F51" s="89"/>
      <c r="G51" s="96"/>
      <c r="H51" s="97"/>
      <c r="M51" s="12"/>
    </row>
    <row r="52" spans="1:13" ht="15" customHeight="1" x14ac:dyDescent="0.2">
      <c r="A52" s="127" t="s">
        <v>37</v>
      </c>
      <c r="B52" s="76"/>
      <c r="C52" s="86" t="s">
        <v>42</v>
      </c>
      <c r="D52" s="103">
        <f>IF($D$8="No",B52*4,B52*8)</f>
        <v>0</v>
      </c>
      <c r="E52" s="78" t="s">
        <v>9</v>
      </c>
      <c r="F52" s="78"/>
      <c r="G52" s="94">
        <v>0</v>
      </c>
      <c r="H52" s="95"/>
      <c r="M52" s="12"/>
    </row>
    <row r="53" spans="1:13" ht="20.25" customHeight="1" x14ac:dyDescent="0.2">
      <c r="A53" s="128"/>
      <c r="B53" s="77"/>
      <c r="C53" s="87"/>
      <c r="D53" s="104"/>
      <c r="E53" s="88" t="str">
        <f>IF(G52&gt;0,"Must explain in personal statement.","")</f>
        <v/>
      </c>
      <c r="F53" s="89"/>
      <c r="G53" s="96"/>
      <c r="H53" s="97"/>
      <c r="M53" s="12"/>
    </row>
    <row r="54" spans="1:13" ht="36" customHeight="1" thickBot="1" x14ac:dyDescent="0.25">
      <c r="A54" s="36" t="s">
        <v>9</v>
      </c>
      <c r="B54" s="27"/>
      <c r="C54" s="21" t="s">
        <v>42</v>
      </c>
      <c r="D54" s="22">
        <f>IF($D$8="No",B54*4,B54*8)</f>
        <v>0</v>
      </c>
      <c r="E54" s="112" t="s">
        <v>17</v>
      </c>
      <c r="F54" s="113"/>
      <c r="G54" s="111">
        <f>SUM(G32:H53)</f>
        <v>0</v>
      </c>
      <c r="H54" s="111"/>
      <c r="M54" s="12"/>
    </row>
    <row r="55" spans="1:13" ht="14.25" customHeight="1" x14ac:dyDescent="0.2">
      <c r="A55" s="32" t="s">
        <v>9</v>
      </c>
      <c r="B55" s="76"/>
      <c r="C55" s="86" t="s">
        <v>42</v>
      </c>
      <c r="D55" s="131">
        <f>IF($D$8="No",B55*4,B55*8)</f>
        <v>0</v>
      </c>
      <c r="E55" s="114"/>
      <c r="F55" s="115"/>
      <c r="G55" s="115"/>
      <c r="H55" s="116"/>
      <c r="M55" s="12"/>
    </row>
    <row r="56" spans="1:13" ht="21.75" customHeight="1" x14ac:dyDescent="0.2">
      <c r="A56" s="24" t="str">
        <f>IF(B55&gt;0,"Must explain in personal statement.","")</f>
        <v/>
      </c>
      <c r="B56" s="77"/>
      <c r="C56" s="87"/>
      <c r="D56" s="132"/>
      <c r="E56" s="117"/>
      <c r="F56" s="118"/>
      <c r="G56" s="118"/>
      <c r="H56" s="119"/>
      <c r="M56" s="12"/>
    </row>
    <row r="57" spans="1:13" ht="13.5" customHeight="1" x14ac:dyDescent="0.2">
      <c r="A57" s="25" t="s">
        <v>9</v>
      </c>
      <c r="B57" s="76"/>
      <c r="C57" s="86" t="s">
        <v>42</v>
      </c>
      <c r="D57" s="131">
        <f>IF($D$8="No",B57*4,B57*8)</f>
        <v>0</v>
      </c>
      <c r="E57" s="117"/>
      <c r="F57" s="118"/>
      <c r="G57" s="118"/>
      <c r="H57" s="119"/>
      <c r="M57" s="12"/>
    </row>
    <row r="58" spans="1:13" ht="22.5" customHeight="1" x14ac:dyDescent="0.2">
      <c r="A58" s="26" t="str">
        <f>IF(B57&gt;0,"Must provide proof &amp; explain in personal statement.","")</f>
        <v/>
      </c>
      <c r="B58" s="77"/>
      <c r="C58" s="87"/>
      <c r="D58" s="132"/>
      <c r="E58" s="117"/>
      <c r="F58" s="118"/>
      <c r="G58" s="118"/>
      <c r="H58" s="119"/>
      <c r="M58" s="12"/>
    </row>
    <row r="59" spans="1:13" ht="13.5" customHeight="1" x14ac:dyDescent="0.2">
      <c r="A59" s="25" t="s">
        <v>9</v>
      </c>
      <c r="B59" s="76"/>
      <c r="C59" s="86" t="s">
        <v>42</v>
      </c>
      <c r="D59" s="99">
        <f>IF($D$8="No",B59*4,B59*8)</f>
        <v>0</v>
      </c>
      <c r="E59" s="117"/>
      <c r="F59" s="118"/>
      <c r="G59" s="118"/>
      <c r="H59" s="119"/>
      <c r="M59" s="12"/>
    </row>
    <row r="60" spans="1:13" ht="23.25" customHeight="1" x14ac:dyDescent="0.2">
      <c r="A60" s="26" t="str">
        <f>IF(B59&gt;0,"Must provide proof &amp; explain in personal statement.","")</f>
        <v/>
      </c>
      <c r="B60" s="77"/>
      <c r="C60" s="87"/>
      <c r="D60" s="100"/>
      <c r="E60" s="117"/>
      <c r="F60" s="118"/>
      <c r="G60" s="118"/>
      <c r="H60" s="119"/>
      <c r="M60" s="12"/>
    </row>
    <row r="61" spans="1:13" ht="20.25" customHeight="1" x14ac:dyDescent="0.2">
      <c r="A61" s="135" t="s">
        <v>18</v>
      </c>
      <c r="B61" s="135"/>
      <c r="C61" s="133">
        <f>+D59+D57+D55+D54+D52+D50+D48+D46+D44+D40+D38+D35+D34+D33+D32+D42+D36</f>
        <v>0</v>
      </c>
      <c r="D61" s="134"/>
      <c r="E61" s="117"/>
      <c r="F61" s="118"/>
      <c r="G61" s="118"/>
      <c r="H61" s="119"/>
      <c r="M61" s="12"/>
    </row>
    <row r="62" spans="1:13" ht="3.75" customHeight="1" x14ac:dyDescent="0.2">
      <c r="A62" s="125"/>
      <c r="B62" s="126"/>
      <c r="C62" s="126"/>
      <c r="D62" s="126"/>
      <c r="E62" s="117"/>
      <c r="F62" s="118"/>
      <c r="G62" s="118"/>
      <c r="H62" s="119"/>
      <c r="M62" s="12"/>
    </row>
    <row r="63" spans="1:13" ht="20.25" customHeight="1" thickBot="1" x14ac:dyDescent="0.25">
      <c r="A63" s="129" t="s">
        <v>16</v>
      </c>
      <c r="B63" s="130"/>
      <c r="C63" s="123">
        <f>+G54-C61</f>
        <v>0</v>
      </c>
      <c r="D63" s="124"/>
      <c r="E63" s="120"/>
      <c r="F63" s="121"/>
      <c r="G63" s="121"/>
      <c r="H63" s="122"/>
    </row>
    <row r="64" spans="1:13" ht="21" customHeight="1" x14ac:dyDescent="0.2">
      <c r="A64" s="7"/>
      <c r="B64" s="7"/>
      <c r="C64" s="7"/>
      <c r="D64" s="7"/>
      <c r="E64" s="7"/>
      <c r="F64" s="7"/>
      <c r="G64" s="7"/>
      <c r="H64" s="7"/>
    </row>
    <row r="65" ht="27" customHeight="1" x14ac:dyDescent="0.2"/>
  </sheetData>
  <sheetProtection selectLockedCells="1"/>
  <mergeCells count="125">
    <mergeCell ref="F6:H6"/>
    <mergeCell ref="A18:H18"/>
    <mergeCell ref="A34:B34"/>
    <mergeCell ref="A36:B37"/>
    <mergeCell ref="A42:A43"/>
    <mergeCell ref="A44:A45"/>
    <mergeCell ref="B7:H7"/>
    <mergeCell ref="E8:G10"/>
    <mergeCell ref="E16:G17"/>
    <mergeCell ref="H16:H17"/>
    <mergeCell ref="A17:C17"/>
    <mergeCell ref="A16:C16"/>
    <mergeCell ref="D16:D17"/>
    <mergeCell ref="H8:H10"/>
    <mergeCell ref="E13:G13"/>
    <mergeCell ref="E12:G12"/>
    <mergeCell ref="A1:H1"/>
    <mergeCell ref="A21:H21"/>
    <mergeCell ref="E33:F33"/>
    <mergeCell ref="G52:H53"/>
    <mergeCell ref="B52:B53"/>
    <mergeCell ref="C52:C53"/>
    <mergeCell ref="D52:D53"/>
    <mergeCell ref="E53:F53"/>
    <mergeCell ref="B50:B51"/>
    <mergeCell ref="C50:C51"/>
    <mergeCell ref="D50:D51"/>
    <mergeCell ref="E51:F51"/>
    <mergeCell ref="G50:H51"/>
    <mergeCell ref="E48:F49"/>
    <mergeCell ref="G48:H49"/>
    <mergeCell ref="D48:D49"/>
    <mergeCell ref="B48:B49"/>
    <mergeCell ref="A50:A51"/>
    <mergeCell ref="A10:D10"/>
    <mergeCell ref="G44:H45"/>
    <mergeCell ref="C38:C39"/>
    <mergeCell ref="C42:C43"/>
    <mergeCell ref="E39:F39"/>
    <mergeCell ref="E54:F54"/>
    <mergeCell ref="E50:F50"/>
    <mergeCell ref="E55:H63"/>
    <mergeCell ref="C63:D63"/>
    <mergeCell ref="A62:D62"/>
    <mergeCell ref="A14:C14"/>
    <mergeCell ref="C59:C60"/>
    <mergeCell ref="B38:B39"/>
    <mergeCell ref="A52:A53"/>
    <mergeCell ref="D38:D39"/>
    <mergeCell ref="G42:H43"/>
    <mergeCell ref="A63:B63"/>
    <mergeCell ref="B55:B56"/>
    <mergeCell ref="C55:C56"/>
    <mergeCell ref="D55:D56"/>
    <mergeCell ref="B57:B58"/>
    <mergeCell ref="C57:C58"/>
    <mergeCell ref="D57:D58"/>
    <mergeCell ref="C61:D61"/>
    <mergeCell ref="A61:B61"/>
    <mergeCell ref="B44:B45"/>
    <mergeCell ref="D44:D45"/>
    <mergeCell ref="A33:B33"/>
    <mergeCell ref="D59:D60"/>
    <mergeCell ref="E35:F35"/>
    <mergeCell ref="B59:B60"/>
    <mergeCell ref="G33:H33"/>
    <mergeCell ref="D42:D43"/>
    <mergeCell ref="G35:H35"/>
    <mergeCell ref="C36:C37"/>
    <mergeCell ref="D36:D37"/>
    <mergeCell ref="C48:C49"/>
    <mergeCell ref="B46:B47"/>
    <mergeCell ref="C46:C47"/>
    <mergeCell ref="D46:D47"/>
    <mergeCell ref="E46:F47"/>
    <mergeCell ref="G46:H47"/>
    <mergeCell ref="E44:F44"/>
    <mergeCell ref="G36:H36"/>
    <mergeCell ref="G37:H37"/>
    <mergeCell ref="E41:F41"/>
    <mergeCell ref="G40:H41"/>
    <mergeCell ref="D40:D41"/>
    <mergeCell ref="C40:C41"/>
    <mergeCell ref="G54:H54"/>
    <mergeCell ref="B40:B41"/>
    <mergeCell ref="E52:F52"/>
    <mergeCell ref="E36:F36"/>
    <mergeCell ref="E37:F37"/>
    <mergeCell ref="E38:F38"/>
    <mergeCell ref="E40:F40"/>
    <mergeCell ref="A26:H26"/>
    <mergeCell ref="E24:H24"/>
    <mergeCell ref="A25:D25"/>
    <mergeCell ref="C44:C45"/>
    <mergeCell ref="E45:F45"/>
    <mergeCell ref="B42:B43"/>
    <mergeCell ref="E42:F43"/>
    <mergeCell ref="G38:H39"/>
    <mergeCell ref="A29:H29"/>
    <mergeCell ref="A24:D24"/>
    <mergeCell ref="E25:H25"/>
    <mergeCell ref="A23:H23"/>
    <mergeCell ref="B30:D30"/>
    <mergeCell ref="E32:F32"/>
    <mergeCell ref="E34:F34"/>
    <mergeCell ref="G32:H32"/>
    <mergeCell ref="G34:H34"/>
    <mergeCell ref="A32:B32"/>
    <mergeCell ref="A2:H2"/>
    <mergeCell ref="E31:F31"/>
    <mergeCell ref="G31:H31"/>
    <mergeCell ref="A8:C8"/>
    <mergeCell ref="A4:H4"/>
    <mergeCell ref="A20:H20"/>
    <mergeCell ref="G30:H30"/>
    <mergeCell ref="A31:B31"/>
    <mergeCell ref="A5:H5"/>
    <mergeCell ref="A28:H28"/>
    <mergeCell ref="A19:H19"/>
    <mergeCell ref="A22:H22"/>
    <mergeCell ref="A9:D9"/>
    <mergeCell ref="A11:C11"/>
    <mergeCell ref="A3:H3"/>
    <mergeCell ref="A13:C13"/>
    <mergeCell ref="A12:C12"/>
  </mergeCells>
  <conditionalFormatting sqref="A9:A10">
    <cfRule type="expression" dxfId="13" priority="19">
      <formula>($A$9="")</formula>
    </cfRule>
  </conditionalFormatting>
  <conditionalFormatting sqref="A41">
    <cfRule type="expression" dxfId="12" priority="17">
      <formula>$B$42&gt;0</formula>
    </cfRule>
  </conditionalFormatting>
  <conditionalFormatting sqref="A47">
    <cfRule type="expression" dxfId="10" priority="14">
      <formula>$B$48&gt;0</formula>
    </cfRule>
  </conditionalFormatting>
  <conditionalFormatting sqref="A56">
    <cfRule type="expression" dxfId="9" priority="11">
      <formula>$B$55&gt;0</formula>
    </cfRule>
  </conditionalFormatting>
  <conditionalFormatting sqref="A58">
    <cfRule type="expression" dxfId="8" priority="10">
      <formula>$B$57&gt;0</formula>
    </cfRule>
  </conditionalFormatting>
  <conditionalFormatting sqref="A60">
    <cfRule type="expression" dxfId="7" priority="9">
      <formula>$B$59&gt;0</formula>
    </cfRule>
  </conditionalFormatting>
  <conditionalFormatting sqref="E39:F39">
    <cfRule type="expression" dxfId="6" priority="8">
      <formula>$G$38&gt;0</formula>
    </cfRule>
  </conditionalFormatting>
  <conditionalFormatting sqref="E45:F45">
    <cfRule type="expression" dxfId="5" priority="6">
      <formula>$G$44&gt;0</formula>
    </cfRule>
  </conditionalFormatting>
  <conditionalFormatting sqref="E51:F51">
    <cfRule type="expression" dxfId="4" priority="5">
      <formula>$G$50&gt;0</formula>
    </cfRule>
  </conditionalFormatting>
  <conditionalFormatting sqref="E53:F53">
    <cfRule type="expression" dxfId="3" priority="4">
      <formula>$G$52&gt;0</formula>
    </cfRule>
  </conditionalFormatting>
  <conditionalFormatting sqref="E41:F41">
    <cfRule type="expression" dxfId="1" priority="2">
      <formula>$G$38&gt;0</formula>
    </cfRule>
  </conditionalFormatting>
  <conditionalFormatting sqref="A49">
    <cfRule type="expression" dxfId="0" priority="1">
      <formula>$B$48&gt;0</formula>
    </cfRule>
  </conditionalFormatting>
  <pageMargins left="0.23622047244094491" right="0.23622047244094491" top="0.19685039370078741" bottom="0.19685039370078741" header="0.31496062992125984" footer="0.31496062992125984"/>
  <pageSetup scale="87" orientation="portrait" r:id="rId1"/>
  <rowBreaks count="1" manualBreakCount="1">
    <brk id="2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4</xdr:col>
                    <xdr:colOff>266700</xdr:colOff>
                    <xdr:row>55</xdr:row>
                    <xdr:rowOff>38100</xdr:rowOff>
                  </from>
                  <to>
                    <xdr:col>6</xdr:col>
                    <xdr:colOff>161925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4</xdr:col>
                    <xdr:colOff>257175</xdr:colOff>
                    <xdr:row>56</xdr:row>
                    <xdr:rowOff>0</xdr:rowOff>
                  </from>
                  <to>
                    <xdr:col>7</xdr:col>
                    <xdr:colOff>247650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4</xdr:col>
                    <xdr:colOff>257175</xdr:colOff>
                    <xdr:row>58</xdr:row>
                    <xdr:rowOff>28575</xdr:rowOff>
                  </from>
                  <to>
                    <xdr:col>7</xdr:col>
                    <xdr:colOff>19050</xdr:colOff>
                    <xdr:row>59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>
                  <from>
                    <xdr:col>4</xdr:col>
                    <xdr:colOff>257175</xdr:colOff>
                    <xdr:row>57</xdr:row>
                    <xdr:rowOff>104775</xdr:rowOff>
                  </from>
                  <to>
                    <xdr:col>7</xdr:col>
                    <xdr:colOff>904875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>
                <anchor moveWithCells="1">
                  <from>
                    <xdr:col>4</xdr:col>
                    <xdr:colOff>257175</xdr:colOff>
                    <xdr:row>59</xdr:row>
                    <xdr:rowOff>161925</xdr:rowOff>
                  </from>
                  <to>
                    <xdr:col>7</xdr:col>
                    <xdr:colOff>180975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4</xdr:col>
                    <xdr:colOff>266700</xdr:colOff>
                    <xdr:row>60</xdr:row>
                    <xdr:rowOff>123825</xdr:rowOff>
                  </from>
                  <to>
                    <xdr:col>7</xdr:col>
                    <xdr:colOff>800100</xdr:colOff>
                    <xdr:row>62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Fall 2021 Winter 2022</vt:lpstr>
      <vt:lpstr>kids</vt:lpstr>
      <vt:lpstr>Live</vt:lpstr>
      <vt:lpstr>'Fall 2021 Winter 2022'!Print_Area</vt:lpstr>
      <vt:lpstr>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2016-02-08T21:59:33Z</dcterms:created>
  <dcterms:modified xsi:type="dcterms:W3CDTF">2021-09-08T20:49:52Z</dcterms:modified>
</cp:coreProperties>
</file>